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tachowiak\Desktop\"/>
    </mc:Choice>
  </mc:AlternateContent>
  <xr:revisionPtr revIDLastSave="0" documentId="13_ncr:1_{99104FC2-9C9D-4C7D-A319-EB8546FA8A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ZĘŚĆ 1" sheetId="7" r:id="rId1"/>
    <sheet name="CZĘŚĆ  2 " sheetId="10" r:id="rId2"/>
    <sheet name="CZĘŚĆ 3 " sheetId="11" r:id="rId3"/>
    <sheet name="CZĘŚĆ 4 " sheetId="12" r:id="rId4"/>
    <sheet name="CZĘŚĆ 5 " sheetId="13" r:id="rId5"/>
    <sheet name="CZĘŚĆ 6 " sheetId="14" r:id="rId6"/>
  </sheets>
  <definedNames>
    <definedName name="_xlnm.Print_Area" localSheetId="1">'CZĘŚĆ  2 '!$A$1:$H$32</definedName>
    <definedName name="_xlnm.Print_Area" localSheetId="0">'CZĘŚĆ 1'!$A$1:$E$32</definedName>
    <definedName name="_xlnm.Print_Area" localSheetId="2">'CZĘŚĆ 3 '!$A$1:$H$31</definedName>
    <definedName name="_xlnm.Print_Area" localSheetId="3">'CZĘŚĆ 4 '!$A$1:$J$31</definedName>
    <definedName name="_xlnm.Print_Area" localSheetId="4">'CZĘŚĆ 5 '!$A$1:$I$32</definedName>
    <definedName name="_xlnm.Print_Area" localSheetId="5">'CZĘŚĆ 6 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0" l="1"/>
  <c r="H20" i="10"/>
  <c r="E27" i="7"/>
  <c r="E24" i="7"/>
  <c r="E20" i="7"/>
  <c r="I19" i="13"/>
  <c r="H19" i="11"/>
  <c r="G24" i="14"/>
  <c r="G20" i="14"/>
  <c r="I24" i="13"/>
  <c r="I20" i="13"/>
  <c r="J24" i="12"/>
  <c r="J20" i="12"/>
  <c r="H24" i="11"/>
  <c r="H20" i="11"/>
  <c r="H27" i="10" l="1"/>
  <c r="G27" i="14"/>
  <c r="I27" i="13"/>
  <c r="J27" i="12"/>
  <c r="H27" i="11"/>
  <c r="E12" i="7"/>
  <c r="E22" i="7" l="1"/>
  <c r="E18" i="7"/>
  <c r="E17" i="7"/>
  <c r="E16" i="7"/>
  <c r="E15" i="7"/>
  <c r="E14" i="7"/>
  <c r="E13" i="7"/>
  <c r="G22" i="14"/>
  <c r="G12" i="14"/>
  <c r="G13" i="14"/>
  <c r="G14" i="14"/>
  <c r="G15" i="14"/>
  <c r="G16" i="14"/>
  <c r="G17" i="14"/>
  <c r="G18" i="14"/>
  <c r="I12" i="13"/>
  <c r="I13" i="13"/>
  <c r="I14" i="13"/>
  <c r="I15" i="13"/>
  <c r="I16" i="13"/>
  <c r="I17" i="13"/>
  <c r="I18" i="13"/>
  <c r="I22" i="13"/>
  <c r="J22" i="12"/>
  <c r="J12" i="12"/>
  <c r="J13" i="12"/>
  <c r="J14" i="12"/>
  <c r="J15" i="12"/>
  <c r="J16" i="12"/>
  <c r="J17" i="12"/>
  <c r="J18" i="12"/>
  <c r="H22" i="11"/>
  <c r="H13" i="11"/>
  <c r="H14" i="11"/>
  <c r="H15" i="11"/>
  <c r="H16" i="11"/>
  <c r="H17" i="11"/>
  <c r="H18" i="11"/>
  <c r="H12" i="11"/>
  <c r="H13" i="10"/>
  <c r="H14" i="10"/>
  <c r="H15" i="10"/>
  <c r="H16" i="10"/>
  <c r="H17" i="10"/>
  <c r="H18" i="10"/>
  <c r="H22" i="10"/>
  <c r="H12" i="10"/>
</calcChain>
</file>

<file path=xl/sharedStrings.xml><?xml version="1.0" encoding="utf-8"?>
<sst xmlns="http://schemas.openxmlformats.org/spreadsheetml/2006/main" count="318" uniqueCount="105">
  <si>
    <t xml:space="preserve">ILOŚĆ SZT </t>
  </si>
  <si>
    <t>WYKAZ ASORTYMENTU MEBLI</t>
  </si>
  <si>
    <t>CHOJNICE</t>
  </si>
  <si>
    <t xml:space="preserve">INOWROCŁAW </t>
  </si>
  <si>
    <t xml:space="preserve">ŚWIECIE </t>
  </si>
  <si>
    <t>MOGILNO</t>
  </si>
  <si>
    <t>CHOSZCZNO</t>
  </si>
  <si>
    <t>DĘBNO</t>
  </si>
  <si>
    <t>MIĘDZYCHÓD</t>
  </si>
  <si>
    <t xml:space="preserve">PIŁA </t>
  </si>
  <si>
    <t xml:space="preserve">POZNAŃ POLNA </t>
  </si>
  <si>
    <t>GNIEZNO</t>
  </si>
  <si>
    <t xml:space="preserve">WRZEŚNIA </t>
  </si>
  <si>
    <t>LESZNO</t>
  </si>
  <si>
    <t xml:space="preserve">SZAMOTUŁY </t>
  </si>
  <si>
    <t>STARGARD</t>
  </si>
  <si>
    <t>GRYFICE</t>
  </si>
  <si>
    <t xml:space="preserve">ŚWINOUJŚCIE </t>
  </si>
  <si>
    <t xml:space="preserve">NOWA SÓL </t>
  </si>
  <si>
    <t xml:space="preserve">WOLSZTYN </t>
  </si>
  <si>
    <t xml:space="preserve">ŚWIEBODZIN </t>
  </si>
  <si>
    <t>ŻARY</t>
  </si>
  <si>
    <t xml:space="preserve">ZIELONA GÓRA </t>
  </si>
  <si>
    <t xml:space="preserve">nie dotyczy </t>
  </si>
  <si>
    <t xml:space="preserve">SULĘCIN </t>
  </si>
  <si>
    <t>106.8</t>
  </si>
  <si>
    <t>Powierzchnia podłóg do czyszczenia maszynowego (liczona w m2)</t>
  </si>
  <si>
    <t xml:space="preserve">SOFA MODUŁOWA </t>
  </si>
  <si>
    <t xml:space="preserve">WYSOKIE KRZESŁO TAPICEROWANE  </t>
  </si>
  <si>
    <t xml:space="preserve">PUFA DUŻA </t>
  </si>
  <si>
    <t xml:space="preserve">PUFA MAŁA </t>
  </si>
  <si>
    <t xml:space="preserve">KRZESŁO TAPICEROWANE </t>
  </si>
  <si>
    <t xml:space="preserve">TAPICEROWANY FOTEL OBROTOWY </t>
  </si>
  <si>
    <t>PRZEPIERZENIA (ŚCIANKI DZIAŁOWE)</t>
  </si>
  <si>
    <t xml:space="preserve">FOTEL TAPICEROWANY </t>
  </si>
  <si>
    <t xml:space="preserve">ŁĄCZNA ILOŚĆ </t>
  </si>
  <si>
    <t xml:space="preserve">33 moduły krótkie </t>
  </si>
  <si>
    <t xml:space="preserve">9 modułów krótkich </t>
  </si>
  <si>
    <t xml:space="preserve">50 modułów krótkich </t>
  </si>
  <si>
    <t xml:space="preserve">ŁĄCZNA ILOŚĆ SZT </t>
  </si>
  <si>
    <t>28 modułów krótkich</t>
  </si>
  <si>
    <t>30 modułów krótkich</t>
  </si>
  <si>
    <t xml:space="preserve">14 modułów krótkich </t>
  </si>
  <si>
    <t>5 modułów krótkich</t>
  </si>
  <si>
    <t>9 moduły krótkich</t>
  </si>
  <si>
    <t xml:space="preserve">15 modułów krótkich </t>
  </si>
  <si>
    <t xml:space="preserve">5 modułów krótkich   </t>
  </si>
  <si>
    <t xml:space="preserve">10 modułów krótkich   </t>
  </si>
  <si>
    <t xml:space="preserve">17 modułów krótkich </t>
  </si>
  <si>
    <t xml:space="preserve">4 moduły krókie </t>
  </si>
  <si>
    <t>4 moduły krótkie</t>
  </si>
  <si>
    <t xml:space="preserve">13 modułów krótkich </t>
  </si>
  <si>
    <t>7 modułów krótkich</t>
  </si>
  <si>
    <t xml:space="preserve">6 modułów krótkich </t>
  </si>
  <si>
    <t xml:space="preserve">6 modułów krókich </t>
  </si>
  <si>
    <t xml:space="preserve">6 modułów krótkich  </t>
  </si>
  <si>
    <t xml:space="preserve">8 modułów krótkich </t>
  </si>
  <si>
    <t>9 modułów krótkich</t>
  </si>
  <si>
    <t xml:space="preserve">7 modułów krótkich </t>
  </si>
  <si>
    <t xml:space="preserve">10 modułów krótkich </t>
  </si>
  <si>
    <t>Uwaga:</t>
  </si>
  <si>
    <t>Podana cena za powinna obejmować wszystkie koszty niezbędne do wykonania usługi (tj. koszty robocizny, środków czystości (dobrane do rodzaju tapicerki/podłogi), koszty logistyki i inne koszty związane z realizacją zamówienia).  Cena oferty musi być podana w złotych polskich, z dokładnością do dwóch miejsc po przecinku.</t>
  </si>
  <si>
    <t xml:space="preserve">SZCZECIN 
UL. STRUGA </t>
  </si>
  <si>
    <t>SZCZECIN 
UL. WOJSKA POLSKIEGO BOK</t>
  </si>
  <si>
    <t xml:space="preserve">CZĘŚĆ  1 </t>
  </si>
  <si>
    <t xml:space="preserve">CZĘŚĆ 2 </t>
  </si>
  <si>
    <t xml:space="preserve">CZĘŚĆ 3 </t>
  </si>
  <si>
    <t xml:space="preserve">CZĘŚĆ 4 </t>
  </si>
  <si>
    <t xml:space="preserve">CZĘŚĆ 5 </t>
  </si>
  <si>
    <t xml:space="preserve">CZĘŚĆ 6 </t>
  </si>
  <si>
    <t>Cena Netto:</t>
  </si>
  <si>
    <t>Łączna cena netto za usługę prania mebli</t>
  </si>
  <si>
    <t>Łączna cena netto za usługę prania mebli:</t>
  </si>
  <si>
    <t>Łączna cena netto za maszynowe czyszczenie podłóg</t>
  </si>
  <si>
    <t xml:space="preserve"> Łączna cena netto za maszynowe czyszczenie podłóg</t>
  </si>
  <si>
    <t xml:space="preserve"> Łączna cena netto za maszynowe czyszczenie podłóg </t>
  </si>
  <si>
    <t xml:space="preserve"> Łączna cena netto za maszynowe czyszczenie podłóg:</t>
  </si>
  <si>
    <t xml:space="preserve">ŁĄCZNA CENA NETTO ZA WYKONANIE USŁUG W CZĘŚCI NR 1 </t>
  </si>
  <si>
    <t xml:space="preserve">ŁĄCZNA CENA NETTO ZA WYKONANIE USŁUG W CZĘŚCI NR 2 </t>
  </si>
  <si>
    <t xml:space="preserve">ŁĄCZNA CENA NETTO ZA WYKONANIE USŁUG W CZĘŚCI NR 3 </t>
  </si>
  <si>
    <t>ŁĄCZNA CENA NETTO ZA WYKONANIE USŁUG W CZĘŚCI NR 4</t>
  </si>
  <si>
    <t xml:space="preserve">ŁĄCZNA CENA NETTO ZA WYKONANIE USŁUG W CZĘŚCI NR 5 </t>
  </si>
  <si>
    <t>ŁĄCZNA CENA NETTO ZA WYKONANIE USŁUG W CZĘŚCI NR 6</t>
  </si>
  <si>
    <t>NAKŁO NAD NOTECIĄ</t>
  </si>
  <si>
    <t>POZNAŃ  
BOK W CH GALERIA PESTKA</t>
  </si>
  <si>
    <t>GORZÓW WLKP</t>
  </si>
  <si>
    <t xml:space="preserve">KROSNO ODRZAŃSKIE </t>
  </si>
  <si>
    <t>SZCZECIN
UL. WOJSKA POLSKIEGO BUDYNEK BIUROWY</t>
  </si>
  <si>
    <t>Załącznik NR 1a - Formularz Cenowy</t>
  </si>
  <si>
    <t>oznaczenie sprawy: 1400/DW00/ZD/KZ/2024/0000111713</t>
  </si>
  <si>
    <t>Świadczenie usług prania mebli tapicerowanych oraz maszynowego czyszczenia podłóg w Biurach Obsługi Klienta</t>
  </si>
  <si>
    <t>(pieczęć wykonawcy)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</si>
  <si>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</si>
  <si>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</si>
  <si>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</si>
  <si>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</si>
  <si>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</si>
  <si>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</si>
  <si>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</si>
  <si>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</si>
  <si>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</si>
  <si>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Podpis przedstawiciela(i) Wykonawcy</t>
  </si>
  <si>
    <t>Podane ceny jednostkowe netto, muszą być wyższe niż 0,00 PLN.</t>
  </si>
  <si>
    <t>UWAGA: Prosimy o wypełnienie wyłącznie komórek oznaczonych kolorem żółtym</t>
  </si>
  <si>
    <t xml:space="preserve">47 krótkich modułów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</si>
</sst>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u/>
      <sz val="9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Protection="1"/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1" fillId="3" borderId="5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44" fontId="0" fillId="5" borderId="1" xfId="1" applyFont="1" applyFill="1" applyBorder="1" applyAlignment="1" applyProtection="1">
      <alignment horizontal="center" vertical="center"/>
    </xf>
    <xf numFmtId="44" fontId="0" fillId="3" borderId="23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164" fontId="0" fillId="3" borderId="21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6" fillId="12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right" vertical="center"/>
    </xf>
    <xf numFmtId="0" fontId="1" fillId="0" borderId="38" xfId="0" applyFont="1" applyBorder="1" applyAlignment="1" applyProtection="1">
      <alignment horizontal="right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 wrapText="1"/>
    </xf>
    <xf numFmtId="164" fontId="1" fillId="5" borderId="10" xfId="0" applyNumberFormat="1" applyFont="1" applyFill="1" applyBorder="1" applyAlignment="1" applyProtection="1">
      <alignment horizontal="center" vertical="center"/>
    </xf>
    <xf numFmtId="44" fontId="0" fillId="9" borderId="40" xfId="0" applyNumberFormat="1" applyFill="1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Fill="1" applyAlignment="1" applyProtection="1">
      <alignment horizontal="center" vertical="center" wrapText="1"/>
    </xf>
    <xf numFmtId="0" fontId="7" fillId="12" borderId="5" xfId="0" applyFont="1" applyFill="1" applyBorder="1" applyAlignment="1" applyProtection="1">
      <alignment horizontal="center" vertical="center" wrapText="1"/>
      <protection locked="0"/>
    </xf>
    <xf numFmtId="0" fontId="7" fillId="12" borderId="31" xfId="0" applyFont="1" applyFill="1" applyBorder="1" applyAlignment="1" applyProtection="1">
      <alignment horizontal="center" vertical="center" wrapText="1"/>
      <protection locked="0"/>
    </xf>
    <xf numFmtId="0" fontId="7" fillId="12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39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right" vertical="center" wrapText="1"/>
    </xf>
    <xf numFmtId="0" fontId="4" fillId="7" borderId="22" xfId="0" applyFont="1" applyFill="1" applyBorder="1" applyAlignment="1" applyProtection="1">
      <alignment horizontal="right" vertical="center" wrapText="1"/>
    </xf>
    <xf numFmtId="0" fontId="4" fillId="7" borderId="25" xfId="0" applyFont="1" applyFill="1" applyBorder="1" applyAlignment="1" applyProtection="1">
      <alignment horizontal="right" vertical="center"/>
    </xf>
    <xf numFmtId="0" fontId="4" fillId="7" borderId="20" xfId="0" applyFont="1" applyFill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horizontal="center" vertical="center" wrapText="1"/>
    </xf>
    <xf numFmtId="44" fontId="0" fillId="2" borderId="6" xfId="1" applyFont="1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1" fillId="2" borderId="1" xfId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7" fillId="12" borderId="1" xfId="0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/>
    <xf numFmtId="165" fontId="0" fillId="0" borderId="0" xfId="0" applyNumberFormat="1" applyAlignment="1" applyProtection="1"/>
    <xf numFmtId="0" fontId="10" fillId="0" borderId="0" xfId="0" applyFont="1" applyAlignment="1" applyProtection="1"/>
    <xf numFmtId="0" fontId="11" fillId="0" borderId="0" xfId="0" applyFont="1" applyAlignment="1" applyProtection="1"/>
    <xf numFmtId="0" fontId="1" fillId="4" borderId="3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6" borderId="36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right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4" fillId="7" borderId="24" xfId="0" applyFont="1" applyFill="1" applyBorder="1" applyAlignment="1" applyProtection="1">
      <alignment horizontal="right" vertical="center" wrapText="1"/>
    </xf>
    <xf numFmtId="44" fontId="0" fillId="3" borderId="23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3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right" vertical="center" wrapText="1"/>
    </xf>
    <xf numFmtId="0" fontId="1" fillId="10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right" vertical="center" wrapText="1"/>
    </xf>
    <xf numFmtId="0" fontId="4" fillId="7" borderId="20" xfId="0" applyFont="1" applyFill="1" applyBorder="1" applyAlignment="1" applyProtection="1">
      <alignment horizontal="right" vertical="center" wrapText="1"/>
    </xf>
    <xf numFmtId="44" fontId="0" fillId="3" borderId="21" xfId="0" applyNumberForma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right" vertical="center" wrapText="1"/>
    </xf>
    <xf numFmtId="0" fontId="4" fillId="0" borderId="39" xfId="0" applyFont="1" applyFill="1" applyBorder="1" applyAlignment="1" applyProtection="1">
      <alignment horizontal="right" vertical="center" wrapText="1"/>
    </xf>
    <xf numFmtId="44" fontId="0" fillId="11" borderId="40" xfId="0" applyNumberFormat="1" applyFill="1" applyBorder="1" applyAlignment="1" applyProtection="1">
      <alignment horizontal="center" vertical="center"/>
    </xf>
    <xf numFmtId="44" fontId="0" fillId="2" borderId="24" xfId="1" applyFon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44" fontId="1" fillId="2" borderId="29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/>
    <xf numFmtId="0" fontId="1" fillId="0" borderId="0" xfId="0" applyFont="1" applyAlignment="1" applyProtection="1"/>
    <xf numFmtId="0" fontId="12" fillId="0" borderId="0" xfId="0" applyFont="1" applyProtection="1"/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right" vertical="center" wrapText="1"/>
    </xf>
    <xf numFmtId="0" fontId="4" fillId="8" borderId="22" xfId="0" applyFont="1" applyFill="1" applyBorder="1" applyAlignment="1" applyProtection="1">
      <alignment horizontal="right" vertical="center" wrapText="1"/>
    </xf>
    <xf numFmtId="0" fontId="1" fillId="3" borderId="34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right" vertical="center" wrapText="1"/>
    </xf>
    <xf numFmtId="0" fontId="4" fillId="8" borderId="24" xfId="0" applyFont="1" applyFill="1" applyBorder="1" applyAlignment="1" applyProtection="1">
      <alignment horizontal="right" vertical="center"/>
    </xf>
    <xf numFmtId="0" fontId="4" fillId="8" borderId="2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4" fontId="0" fillId="3" borderId="21" xfId="0" applyNumberForma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right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44" fontId="0" fillId="11" borderId="40" xfId="0" applyNumberFormat="1" applyFill="1" applyBorder="1" applyAlignment="1" applyProtection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 wrapText="1"/>
      <protection locked="0"/>
    </xf>
    <xf numFmtId="44" fontId="1" fillId="2" borderId="29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right" vertical="center" wrapText="1"/>
    </xf>
    <xf numFmtId="0" fontId="4" fillId="0" borderId="42" xfId="0" applyFont="1" applyFill="1" applyBorder="1" applyAlignment="1" applyProtection="1">
      <alignment horizontal="right" vertical="center" wrapText="1"/>
    </xf>
    <xf numFmtId="44" fontId="0" fillId="9" borderId="43" xfId="0" applyNumberFormat="1" applyFill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1D37-F1CA-496A-9D32-220ACEEAF392}">
  <sheetPr>
    <tabColor theme="7" tint="0.59999389629810485"/>
    <pageSetUpPr fitToPage="1"/>
  </sheetPr>
  <dimension ref="A1:E32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6.28515625" style="1" customWidth="1"/>
    <col min="2" max="2" width="51" style="1" customWidth="1"/>
    <col min="3" max="3" width="20" style="22" customWidth="1"/>
    <col min="4" max="4" width="21.28515625" style="22" customWidth="1"/>
    <col min="5" max="5" width="22.28515625" style="22" customWidth="1"/>
    <col min="6" max="16384" width="9.140625" style="1"/>
  </cols>
  <sheetData>
    <row r="1" spans="1:5" ht="18.75" x14ac:dyDescent="0.3">
      <c r="B1" s="39" t="s">
        <v>89</v>
      </c>
      <c r="C1" s="40"/>
      <c r="D1" s="40"/>
      <c r="E1" s="40"/>
    </row>
    <row r="2" spans="1:5" ht="21" customHeight="1" x14ac:dyDescent="0.3">
      <c r="B2" s="39" t="s">
        <v>88</v>
      </c>
      <c r="C2" s="40"/>
      <c r="D2" s="40"/>
      <c r="E2" s="40"/>
    </row>
    <row r="3" spans="1:5" ht="92.25" customHeight="1" x14ac:dyDescent="0.25">
      <c r="B3" s="24"/>
      <c r="C3" s="38"/>
      <c r="D3" s="38"/>
      <c r="E3" s="38"/>
    </row>
    <row r="4" spans="1:5" ht="21" customHeight="1" x14ac:dyDescent="0.25">
      <c r="B4" s="25" t="s">
        <v>91</v>
      </c>
      <c r="C4" s="38"/>
      <c r="D4" s="38"/>
      <c r="E4" s="38"/>
    </row>
    <row r="5" spans="1:5" ht="80.25" customHeight="1" x14ac:dyDescent="0.3">
      <c r="B5" s="41" t="s">
        <v>90</v>
      </c>
      <c r="C5" s="39"/>
      <c r="D5" s="39"/>
      <c r="E5" s="39"/>
    </row>
    <row r="6" spans="1:5" ht="21" customHeight="1" x14ac:dyDescent="0.25">
      <c r="B6" s="46" t="s">
        <v>103</v>
      </c>
      <c r="C6" s="46"/>
      <c r="D6" s="46"/>
      <c r="E6" s="46"/>
    </row>
    <row r="7" spans="1:5" ht="21" customHeight="1" thickBot="1" x14ac:dyDescent="0.3">
      <c r="B7" s="47" t="s">
        <v>102</v>
      </c>
      <c r="C7" s="47"/>
      <c r="D7" s="47"/>
      <c r="E7" s="47"/>
    </row>
    <row r="8" spans="1:5" ht="33" customHeight="1" x14ac:dyDescent="0.25">
      <c r="C8" s="48" t="s">
        <v>64</v>
      </c>
      <c r="D8" s="49"/>
      <c r="E8" s="53"/>
    </row>
    <row r="9" spans="1:5" ht="30.75" customHeight="1" x14ac:dyDescent="0.25">
      <c r="C9" s="2" t="s">
        <v>2</v>
      </c>
      <c r="D9" s="3" t="s">
        <v>4</v>
      </c>
      <c r="E9" s="54"/>
    </row>
    <row r="10" spans="1:5" ht="27" customHeight="1" x14ac:dyDescent="0.25">
      <c r="A10" s="4" t="s">
        <v>92</v>
      </c>
      <c r="B10" s="4" t="s">
        <v>1</v>
      </c>
      <c r="C10" s="4" t="s">
        <v>0</v>
      </c>
      <c r="D10" s="5" t="s">
        <v>0</v>
      </c>
      <c r="E10" s="6" t="s">
        <v>35</v>
      </c>
    </row>
    <row r="11" spans="1:5" ht="39.75" customHeight="1" x14ac:dyDescent="0.25">
      <c r="A11" s="26" t="s">
        <v>93</v>
      </c>
      <c r="B11" s="7" t="s">
        <v>27</v>
      </c>
      <c r="C11" s="8" t="s">
        <v>43</v>
      </c>
      <c r="D11" s="8" t="s">
        <v>44</v>
      </c>
      <c r="E11" s="9" t="s">
        <v>42</v>
      </c>
    </row>
    <row r="12" spans="1:5" ht="23.25" customHeight="1" x14ac:dyDescent="0.25">
      <c r="A12" s="26" t="s">
        <v>94</v>
      </c>
      <c r="B12" s="7" t="s">
        <v>34</v>
      </c>
      <c r="C12" s="8">
        <v>0</v>
      </c>
      <c r="D12" s="8">
        <v>0</v>
      </c>
      <c r="E12" s="10">
        <f>SUM(C12:D12)</f>
        <v>0</v>
      </c>
    </row>
    <row r="13" spans="1:5" ht="27.75" customHeight="1" x14ac:dyDescent="0.25">
      <c r="A13" s="26" t="s">
        <v>95</v>
      </c>
      <c r="B13" s="11" t="s">
        <v>28</v>
      </c>
      <c r="C13" s="8">
        <v>0</v>
      </c>
      <c r="D13" s="8">
        <v>0</v>
      </c>
      <c r="E13" s="10">
        <f t="shared" ref="E13:E18" si="0">SUM(C13:D13)</f>
        <v>0</v>
      </c>
    </row>
    <row r="14" spans="1:5" ht="20.25" customHeight="1" x14ac:dyDescent="0.25">
      <c r="A14" s="26" t="s">
        <v>96</v>
      </c>
      <c r="B14" s="11" t="s">
        <v>29</v>
      </c>
      <c r="C14" s="8">
        <v>0</v>
      </c>
      <c r="D14" s="8">
        <v>2</v>
      </c>
      <c r="E14" s="10">
        <f t="shared" si="0"/>
        <v>2</v>
      </c>
    </row>
    <row r="15" spans="1:5" ht="21" customHeight="1" x14ac:dyDescent="0.25">
      <c r="A15" s="26" t="s">
        <v>97</v>
      </c>
      <c r="B15" s="11" t="s">
        <v>30</v>
      </c>
      <c r="C15" s="8">
        <v>2</v>
      </c>
      <c r="D15" s="8">
        <v>4</v>
      </c>
      <c r="E15" s="10">
        <f t="shared" si="0"/>
        <v>6</v>
      </c>
    </row>
    <row r="16" spans="1:5" ht="20.100000000000001" customHeight="1" x14ac:dyDescent="0.25">
      <c r="A16" s="26" t="s">
        <v>98</v>
      </c>
      <c r="B16" s="11" t="s">
        <v>31</v>
      </c>
      <c r="C16" s="8">
        <v>14</v>
      </c>
      <c r="D16" s="8">
        <v>10</v>
      </c>
      <c r="E16" s="10">
        <f t="shared" si="0"/>
        <v>24</v>
      </c>
    </row>
    <row r="17" spans="1:5" ht="23.25" customHeight="1" x14ac:dyDescent="0.25">
      <c r="A17" s="26" t="s">
        <v>99</v>
      </c>
      <c r="B17" s="12" t="s">
        <v>32</v>
      </c>
      <c r="C17" s="8">
        <v>1</v>
      </c>
      <c r="D17" s="8">
        <v>0</v>
      </c>
      <c r="E17" s="10">
        <f t="shared" si="0"/>
        <v>1</v>
      </c>
    </row>
    <row r="18" spans="1:5" ht="34.5" customHeight="1" thickBot="1" x14ac:dyDescent="0.3">
      <c r="A18" s="26" t="s">
        <v>100</v>
      </c>
      <c r="B18" s="30" t="s">
        <v>33</v>
      </c>
      <c r="C18" s="13">
        <v>6</v>
      </c>
      <c r="D18" s="13">
        <v>8</v>
      </c>
      <c r="E18" s="14">
        <f t="shared" si="0"/>
        <v>14</v>
      </c>
    </row>
    <row r="19" spans="1:5" ht="34.5" customHeight="1" thickBot="1" x14ac:dyDescent="0.3">
      <c r="B19" s="31" t="s">
        <v>70</v>
      </c>
      <c r="C19" s="61"/>
      <c r="D19" s="62"/>
      <c r="E19" s="15"/>
    </row>
    <row r="20" spans="1:5" ht="42.75" customHeight="1" thickBot="1" x14ac:dyDescent="0.3">
      <c r="B20" s="55" t="s">
        <v>71</v>
      </c>
      <c r="C20" s="56"/>
      <c r="D20" s="56"/>
      <c r="E20" s="16">
        <f>ROUND(SUM(C19:D19),2)</f>
        <v>0</v>
      </c>
    </row>
    <row r="21" spans="1:5" ht="39" customHeight="1" thickBot="1" x14ac:dyDescent="0.3">
      <c r="B21" s="17"/>
      <c r="C21" s="18"/>
      <c r="D21" s="18"/>
      <c r="E21" s="19"/>
    </row>
    <row r="22" spans="1:5" ht="50.25" customHeight="1" x14ac:dyDescent="0.25">
      <c r="B22" s="32" t="s">
        <v>26</v>
      </c>
      <c r="C22" s="33">
        <v>82.03</v>
      </c>
      <c r="D22" s="33">
        <v>161.69999999999999</v>
      </c>
      <c r="E22" s="34">
        <f>SUM(C22:D22)</f>
        <v>243.73</v>
      </c>
    </row>
    <row r="23" spans="1:5" ht="50.25" customHeight="1" x14ac:dyDescent="0.25">
      <c r="B23" s="35" t="s">
        <v>70</v>
      </c>
      <c r="C23" s="63"/>
      <c r="D23" s="63"/>
      <c r="E23" s="36"/>
    </row>
    <row r="24" spans="1:5" ht="39" customHeight="1" thickBot="1" x14ac:dyDescent="0.3">
      <c r="B24" s="57" t="s">
        <v>74</v>
      </c>
      <c r="C24" s="58"/>
      <c r="D24" s="58"/>
      <c r="E24" s="20">
        <f>ROUND(SUM(C23:D23),2)</f>
        <v>0</v>
      </c>
    </row>
    <row r="26" spans="1:5" ht="15.75" thickBot="1" x14ac:dyDescent="0.3">
      <c r="B26" s="21"/>
    </row>
    <row r="27" spans="1:5" ht="30.75" customHeight="1" thickBot="1" x14ac:dyDescent="0.3">
      <c r="B27" s="50" t="s">
        <v>77</v>
      </c>
      <c r="C27" s="51"/>
      <c r="D27" s="51"/>
      <c r="E27" s="37">
        <f>ROUND(SUM(E20,E24),2)</f>
        <v>0</v>
      </c>
    </row>
    <row r="28" spans="1:5" x14ac:dyDescent="0.25">
      <c r="B28" s="21"/>
    </row>
    <row r="29" spans="1:5" ht="24.75" customHeight="1" x14ac:dyDescent="0.25">
      <c r="B29" s="23" t="s">
        <v>60</v>
      </c>
    </row>
    <row r="30" spans="1:5" ht="76.5" customHeight="1" x14ac:dyDescent="0.25">
      <c r="B30" s="52" t="s">
        <v>61</v>
      </c>
      <c r="C30" s="52"/>
      <c r="D30" s="52"/>
      <c r="E30" s="52"/>
    </row>
    <row r="31" spans="1:5" ht="79.5" customHeight="1" x14ac:dyDescent="0.25">
      <c r="B31" s="42"/>
      <c r="C31" s="43"/>
      <c r="D31" s="43"/>
      <c r="E31" s="44"/>
    </row>
    <row r="32" spans="1:5" x14ac:dyDescent="0.25">
      <c r="B32" s="45" t="s">
        <v>101</v>
      </c>
      <c r="C32" s="45"/>
      <c r="D32" s="45"/>
      <c r="E32" s="45"/>
    </row>
  </sheetData>
  <sheetProtection algorithmName="SHA-512" hashValue="78NvviTaHlP2S0eZr32GTWnbLlKzvBWK5Rm5CJxHvPhwvpTwKi1/warxUWjUVdfP/pwZIba7QlHHtWbhjfe02A==" saltValue="jx8HB07A1wA7Cso3iVxIIQ==" spinCount="100000" sheet="1" objects="1" scenarios="1"/>
  <mergeCells count="13">
    <mergeCell ref="B1:E1"/>
    <mergeCell ref="B5:E5"/>
    <mergeCell ref="B31:E31"/>
    <mergeCell ref="B32:E32"/>
    <mergeCell ref="B6:E6"/>
    <mergeCell ref="B7:E7"/>
    <mergeCell ref="B2:E2"/>
    <mergeCell ref="C8:D8"/>
    <mergeCell ref="B27:D27"/>
    <mergeCell ref="B30:E30"/>
    <mergeCell ref="E8:E9"/>
    <mergeCell ref="B20:D20"/>
    <mergeCell ref="B24:D2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7A82-890F-492F-9B30-56F2648EBC79}">
  <sheetPr>
    <tabColor rgb="FF92D050"/>
    <pageSetUpPr fitToPage="1"/>
  </sheetPr>
  <dimension ref="A1:H32"/>
  <sheetViews>
    <sheetView topLeftCell="A16" zoomScale="72" zoomScaleNormal="72" workbookViewId="0">
      <selection activeCell="C48" sqref="C48"/>
    </sheetView>
  </sheetViews>
  <sheetFormatPr defaultRowHeight="15" x14ac:dyDescent="0.25"/>
  <cols>
    <col min="1" max="1" width="7.7109375" style="1" customWidth="1"/>
    <col min="2" max="2" width="36.7109375" style="1" customWidth="1"/>
    <col min="3" max="3" width="12.7109375" style="22" customWidth="1"/>
    <col min="4" max="4" width="15.5703125" style="22" customWidth="1"/>
    <col min="5" max="5" width="14.28515625" style="22" customWidth="1"/>
    <col min="6" max="6" width="20" style="22" customWidth="1"/>
    <col min="7" max="7" width="12.5703125" style="22" customWidth="1"/>
    <col min="8" max="8" width="15.28515625" style="22" customWidth="1"/>
    <col min="9" max="16384" width="9.140625" style="1"/>
  </cols>
  <sheetData>
    <row r="1" spans="1:8" ht="18.75" x14ac:dyDescent="0.3">
      <c r="B1" s="39" t="s">
        <v>89</v>
      </c>
      <c r="C1" s="40"/>
      <c r="D1" s="40"/>
      <c r="E1" s="40"/>
    </row>
    <row r="2" spans="1:8" ht="18.75" x14ac:dyDescent="0.3">
      <c r="B2" s="39" t="s">
        <v>88</v>
      </c>
      <c r="C2" s="40"/>
      <c r="D2" s="40"/>
      <c r="E2" s="40"/>
    </row>
    <row r="3" spans="1:8" ht="81" customHeight="1" x14ac:dyDescent="0.25">
      <c r="B3" s="64"/>
      <c r="C3" s="64"/>
    </row>
    <row r="4" spans="1:8" x14ac:dyDescent="0.25">
      <c r="B4" s="65" t="s">
        <v>91</v>
      </c>
      <c r="C4" s="65"/>
    </row>
    <row r="5" spans="1:8" ht="18.75" x14ac:dyDescent="0.3">
      <c r="B5" s="60" t="s">
        <v>90</v>
      </c>
      <c r="C5" s="67"/>
      <c r="D5" s="67"/>
      <c r="E5" s="67"/>
      <c r="F5" s="68"/>
      <c r="G5" s="68"/>
    </row>
    <row r="6" spans="1:8" x14ac:dyDescent="0.25">
      <c r="B6" s="46" t="s">
        <v>103</v>
      </c>
      <c r="C6" s="46"/>
      <c r="D6" s="46"/>
      <c r="E6" s="46"/>
      <c r="F6" s="46"/>
    </row>
    <row r="7" spans="1:8" ht="15.75" thickBot="1" x14ac:dyDescent="0.3">
      <c r="B7" s="69" t="s">
        <v>102</v>
      </c>
      <c r="C7" s="70"/>
      <c r="D7" s="70"/>
      <c r="E7" s="70"/>
      <c r="F7" s="70"/>
      <c r="G7" s="70"/>
      <c r="H7" s="70"/>
    </row>
    <row r="8" spans="1:8" ht="28.5" customHeight="1" x14ac:dyDescent="0.25">
      <c r="C8" s="48" t="s">
        <v>65</v>
      </c>
      <c r="D8" s="49"/>
      <c r="E8" s="49"/>
      <c r="F8" s="49"/>
      <c r="G8" s="49"/>
      <c r="H8" s="53"/>
    </row>
    <row r="9" spans="1:8" ht="40.5" customHeight="1" thickBot="1" x14ac:dyDescent="0.3">
      <c r="C9" s="71" t="s">
        <v>9</v>
      </c>
      <c r="D9" s="72" t="s">
        <v>83</v>
      </c>
      <c r="E9" s="72" t="s">
        <v>14</v>
      </c>
      <c r="F9" s="72" t="s">
        <v>84</v>
      </c>
      <c r="G9" s="72" t="s">
        <v>10</v>
      </c>
      <c r="H9" s="73"/>
    </row>
    <row r="10" spans="1:8" ht="34.5" customHeight="1" x14ac:dyDescent="0.25">
      <c r="A10" s="27" t="s">
        <v>92</v>
      </c>
      <c r="B10" s="27" t="s">
        <v>1</v>
      </c>
      <c r="C10" s="27" t="s">
        <v>0</v>
      </c>
      <c r="D10" s="74" t="s">
        <v>0</v>
      </c>
      <c r="E10" s="74" t="s">
        <v>0</v>
      </c>
      <c r="F10" s="74" t="s">
        <v>0</v>
      </c>
      <c r="G10" s="74" t="s">
        <v>0</v>
      </c>
      <c r="H10" s="75" t="s">
        <v>35</v>
      </c>
    </row>
    <row r="11" spans="1:8" ht="39.75" customHeight="1" x14ac:dyDescent="0.25">
      <c r="A11" s="28" t="s">
        <v>93</v>
      </c>
      <c r="B11" s="7" t="s">
        <v>27</v>
      </c>
      <c r="C11" s="76" t="s">
        <v>45</v>
      </c>
      <c r="D11" s="77" t="s">
        <v>46</v>
      </c>
      <c r="E11" s="77" t="s">
        <v>47</v>
      </c>
      <c r="F11" s="77" t="s">
        <v>48</v>
      </c>
      <c r="G11" s="78" t="s">
        <v>23</v>
      </c>
      <c r="H11" s="9" t="s">
        <v>104</v>
      </c>
    </row>
    <row r="12" spans="1:8" ht="23.25" customHeight="1" x14ac:dyDescent="0.25">
      <c r="A12" s="28" t="s">
        <v>94</v>
      </c>
      <c r="B12" s="7" t="s">
        <v>34</v>
      </c>
      <c r="C12" s="79">
        <v>1</v>
      </c>
      <c r="D12" s="8">
        <v>0</v>
      </c>
      <c r="E12" s="8">
        <v>0</v>
      </c>
      <c r="F12" s="8">
        <v>0</v>
      </c>
      <c r="G12" s="78" t="s">
        <v>23</v>
      </c>
      <c r="H12" s="10">
        <f t="shared" ref="H12:H18" si="0">SUM(C12:G12)</f>
        <v>1</v>
      </c>
    </row>
    <row r="13" spans="1:8" ht="27.75" customHeight="1" x14ac:dyDescent="0.25">
      <c r="A13" s="28" t="s">
        <v>95</v>
      </c>
      <c r="B13" s="11" t="s">
        <v>28</v>
      </c>
      <c r="C13" s="79">
        <v>0</v>
      </c>
      <c r="D13" s="8">
        <v>0</v>
      </c>
      <c r="E13" s="8">
        <v>0</v>
      </c>
      <c r="F13" s="8">
        <v>0</v>
      </c>
      <c r="G13" s="78" t="s">
        <v>23</v>
      </c>
      <c r="H13" s="10">
        <f t="shared" si="0"/>
        <v>0</v>
      </c>
    </row>
    <row r="14" spans="1:8" ht="20.25" customHeight="1" x14ac:dyDescent="0.25">
      <c r="A14" s="28" t="s">
        <v>96</v>
      </c>
      <c r="B14" s="11" t="s">
        <v>29</v>
      </c>
      <c r="C14" s="79">
        <v>0</v>
      </c>
      <c r="D14" s="8">
        <v>1</v>
      </c>
      <c r="E14" s="8">
        <v>0</v>
      </c>
      <c r="F14" s="8">
        <v>2</v>
      </c>
      <c r="G14" s="78" t="s">
        <v>23</v>
      </c>
      <c r="H14" s="10">
        <f t="shared" si="0"/>
        <v>3</v>
      </c>
    </row>
    <row r="15" spans="1:8" ht="21" customHeight="1" x14ac:dyDescent="0.25">
      <c r="A15" s="28" t="s">
        <v>97</v>
      </c>
      <c r="B15" s="11" t="s">
        <v>30</v>
      </c>
      <c r="C15" s="79">
        <v>2</v>
      </c>
      <c r="D15" s="8">
        <v>4</v>
      </c>
      <c r="E15" s="8">
        <v>6</v>
      </c>
      <c r="F15" s="8">
        <v>4</v>
      </c>
      <c r="G15" s="78" t="s">
        <v>23</v>
      </c>
      <c r="H15" s="10">
        <f t="shared" si="0"/>
        <v>16</v>
      </c>
    </row>
    <row r="16" spans="1:8" ht="20.100000000000001" customHeight="1" x14ac:dyDescent="0.25">
      <c r="A16" s="28" t="s">
        <v>98</v>
      </c>
      <c r="B16" s="11" t="s">
        <v>31</v>
      </c>
      <c r="C16" s="79">
        <v>18</v>
      </c>
      <c r="D16" s="8">
        <v>8</v>
      </c>
      <c r="E16" s="8">
        <v>11</v>
      </c>
      <c r="F16" s="8">
        <v>18</v>
      </c>
      <c r="G16" s="78" t="s">
        <v>23</v>
      </c>
      <c r="H16" s="10">
        <f t="shared" si="0"/>
        <v>55</v>
      </c>
    </row>
    <row r="17" spans="1:8" ht="23.25" customHeight="1" x14ac:dyDescent="0.25">
      <c r="A17" s="28" t="s">
        <v>99</v>
      </c>
      <c r="B17" s="12" t="s">
        <v>32</v>
      </c>
      <c r="C17" s="80">
        <v>0</v>
      </c>
      <c r="D17" s="81">
        <v>0</v>
      </c>
      <c r="E17" s="81">
        <v>0</v>
      </c>
      <c r="F17" s="81">
        <v>1</v>
      </c>
      <c r="G17" s="78" t="s">
        <v>23</v>
      </c>
      <c r="H17" s="10">
        <f t="shared" si="0"/>
        <v>1</v>
      </c>
    </row>
    <row r="18" spans="1:8" ht="34.5" customHeight="1" thickBot="1" x14ac:dyDescent="0.3">
      <c r="A18" s="29" t="s">
        <v>100</v>
      </c>
      <c r="B18" s="82" t="s">
        <v>33</v>
      </c>
      <c r="C18" s="83">
        <v>10</v>
      </c>
      <c r="D18" s="84">
        <v>4</v>
      </c>
      <c r="E18" s="85">
        <v>0</v>
      </c>
      <c r="F18" s="84">
        <v>8</v>
      </c>
      <c r="G18" s="86" t="s">
        <v>23</v>
      </c>
      <c r="H18" s="87">
        <f t="shared" si="0"/>
        <v>22</v>
      </c>
    </row>
    <row r="19" spans="1:8" ht="34.5" customHeight="1" thickBot="1" x14ac:dyDescent="0.3">
      <c r="B19" s="31" t="s">
        <v>70</v>
      </c>
      <c r="C19" s="104"/>
      <c r="D19" s="105"/>
      <c r="E19" s="105"/>
      <c r="F19" s="105"/>
      <c r="G19" s="88"/>
      <c r="H19" s="89"/>
    </row>
    <row r="20" spans="1:8" ht="35.25" customHeight="1" thickBot="1" x14ac:dyDescent="0.3">
      <c r="B20" s="17"/>
      <c r="C20" s="18"/>
      <c r="D20" s="18"/>
      <c r="E20" s="90" t="s">
        <v>72</v>
      </c>
      <c r="F20" s="56"/>
      <c r="G20" s="56"/>
      <c r="H20" s="91">
        <f>ROUND(SUM(C19:F19),2)</f>
        <v>0</v>
      </c>
    </row>
    <row r="21" spans="1:8" ht="31.5" customHeight="1" thickBot="1" x14ac:dyDescent="0.3">
      <c r="B21" s="17"/>
      <c r="C21" s="18"/>
      <c r="D21" s="18"/>
      <c r="E21" s="92"/>
      <c r="F21" s="92"/>
      <c r="G21" s="92"/>
      <c r="H21" s="19"/>
    </row>
    <row r="22" spans="1:8" ht="50.25" customHeight="1" x14ac:dyDescent="0.25">
      <c r="B22" s="93" t="s">
        <v>26</v>
      </c>
      <c r="C22" s="33">
        <v>198.52</v>
      </c>
      <c r="D22" s="33" t="s">
        <v>23</v>
      </c>
      <c r="E22" s="33">
        <v>98.7</v>
      </c>
      <c r="F22" s="33">
        <v>172.4</v>
      </c>
      <c r="G22" s="33">
        <v>254.17</v>
      </c>
      <c r="H22" s="94">
        <f>SUM(C22:G22)</f>
        <v>723.79</v>
      </c>
    </row>
    <row r="23" spans="1:8" ht="37.5" customHeight="1" thickBot="1" x14ac:dyDescent="0.3">
      <c r="B23" s="95" t="s">
        <v>70</v>
      </c>
      <c r="C23" s="106"/>
      <c r="D23" s="96"/>
      <c r="E23" s="106"/>
      <c r="F23" s="106"/>
      <c r="G23" s="106"/>
      <c r="H23" s="97"/>
    </row>
    <row r="24" spans="1:8" ht="39" customHeight="1" thickBot="1" x14ac:dyDescent="0.3">
      <c r="E24" s="98" t="s">
        <v>73</v>
      </c>
      <c r="F24" s="99"/>
      <c r="G24" s="99"/>
      <c r="H24" s="100">
        <f>ROUND(SUM(E23:G23,C23),2)</f>
        <v>0</v>
      </c>
    </row>
    <row r="26" spans="1:8" ht="15.75" thickBot="1" x14ac:dyDescent="0.3">
      <c r="B26" s="21"/>
    </row>
    <row r="27" spans="1:8" ht="38.25" customHeight="1" thickBot="1" x14ac:dyDescent="0.3">
      <c r="B27" s="21"/>
      <c r="E27" s="101" t="s">
        <v>78</v>
      </c>
      <c r="F27" s="102"/>
      <c r="G27" s="102"/>
      <c r="H27" s="103">
        <f>ROUND(SUM(H20,H24),2)</f>
        <v>0</v>
      </c>
    </row>
    <row r="28" spans="1:8" x14ac:dyDescent="0.25">
      <c r="B28" s="21"/>
    </row>
    <row r="29" spans="1:8" ht="18.75" customHeight="1" x14ac:dyDescent="0.25">
      <c r="B29" s="23" t="s">
        <v>60</v>
      </c>
    </row>
    <row r="30" spans="1:8" ht="62.25" customHeight="1" x14ac:dyDescent="0.25">
      <c r="B30" s="52" t="s">
        <v>61</v>
      </c>
      <c r="C30" s="52"/>
      <c r="D30" s="52"/>
      <c r="E30" s="52"/>
    </row>
    <row r="31" spans="1:8" ht="87.75" customHeight="1" x14ac:dyDescent="0.25">
      <c r="B31" s="66"/>
      <c r="C31" s="66"/>
      <c r="D31" s="66"/>
      <c r="E31" s="66"/>
      <c r="F31" s="66"/>
      <c r="G31" s="66"/>
    </row>
    <row r="32" spans="1:8" x14ac:dyDescent="0.25">
      <c r="B32" s="59" t="s">
        <v>101</v>
      </c>
      <c r="C32" s="59"/>
      <c r="D32" s="59"/>
      <c r="E32" s="59"/>
      <c r="F32" s="59"/>
      <c r="G32" s="59"/>
    </row>
  </sheetData>
  <sheetProtection algorithmName="SHA-512" hashValue="FtFTujHAYobNJitTgt7t6d3TK3Mzo/V7QzjrHzSPbwjx69KoHqYxkE9buod8qzg34Z6F3wtglc7fzIMs1JqjXg==" saltValue="32kgfvr3UuutY1+HSryw+g==" spinCount="100000" sheet="1" objects="1" scenarios="1"/>
  <mergeCells count="15">
    <mergeCell ref="B32:G32"/>
    <mergeCell ref="B5:G5"/>
    <mergeCell ref="B1:E1"/>
    <mergeCell ref="B2:E2"/>
    <mergeCell ref="B6:F6"/>
    <mergeCell ref="E27:G27"/>
    <mergeCell ref="B30:E30"/>
    <mergeCell ref="B7:H7"/>
    <mergeCell ref="C8:G8"/>
    <mergeCell ref="E20:G20"/>
    <mergeCell ref="E24:G24"/>
    <mergeCell ref="H8:H9"/>
    <mergeCell ref="B3:C3"/>
    <mergeCell ref="B4:C4"/>
    <mergeCell ref="B31:G31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D390-7FCC-4B87-877E-52330F2290D0}">
  <sheetPr>
    <tabColor rgb="FFFFFF00"/>
    <pageSetUpPr fitToPage="1"/>
  </sheetPr>
  <dimension ref="A1:H31"/>
  <sheetViews>
    <sheetView topLeftCell="A16" zoomScale="80" zoomScaleNormal="80" workbookViewId="0">
      <selection activeCell="B30" sqref="B30:G31"/>
    </sheetView>
  </sheetViews>
  <sheetFormatPr defaultRowHeight="15" x14ac:dyDescent="0.25"/>
  <cols>
    <col min="1" max="1" width="9.140625" style="1"/>
    <col min="2" max="2" width="36.7109375" style="1" customWidth="1"/>
    <col min="3" max="8" width="14.42578125" style="22" customWidth="1"/>
    <col min="9" max="16384" width="9.140625" style="1"/>
  </cols>
  <sheetData>
    <row r="1" spans="1:8" ht="18.75" x14ac:dyDescent="0.3">
      <c r="B1" s="39" t="s">
        <v>89</v>
      </c>
      <c r="C1" s="40"/>
      <c r="D1" s="40"/>
      <c r="E1" s="40"/>
    </row>
    <row r="2" spans="1:8" ht="18.75" x14ac:dyDescent="0.3">
      <c r="B2" s="39" t="s">
        <v>88</v>
      </c>
      <c r="C2" s="40"/>
      <c r="D2" s="40"/>
      <c r="E2" s="40"/>
    </row>
    <row r="3" spans="1:8" ht="92.25" customHeight="1" x14ac:dyDescent="0.25">
      <c r="B3" s="64"/>
      <c r="C3" s="64"/>
    </row>
    <row r="4" spans="1:8" x14ac:dyDescent="0.25">
      <c r="B4" s="65" t="s">
        <v>91</v>
      </c>
      <c r="C4" s="65"/>
    </row>
    <row r="5" spans="1:8" ht="43.5" customHeight="1" x14ac:dyDescent="0.3">
      <c r="B5" s="41" t="s">
        <v>90</v>
      </c>
      <c r="C5" s="39"/>
      <c r="D5" s="39"/>
      <c r="E5" s="39"/>
      <c r="F5" s="40"/>
      <c r="G5" s="40"/>
    </row>
    <row r="6" spans="1:8" x14ac:dyDescent="0.25">
      <c r="B6" s="107" t="s">
        <v>103</v>
      </c>
      <c r="C6" s="108"/>
      <c r="D6" s="108"/>
      <c r="E6" s="108"/>
      <c r="F6" s="108"/>
    </row>
    <row r="7" spans="1:8" ht="15.75" thickBot="1" x14ac:dyDescent="0.3">
      <c r="B7" s="109" t="s">
        <v>102</v>
      </c>
    </row>
    <row r="8" spans="1:8" ht="39.75" customHeight="1" x14ac:dyDescent="0.25">
      <c r="C8" s="110" t="s">
        <v>66</v>
      </c>
      <c r="D8" s="111"/>
      <c r="E8" s="111"/>
      <c r="F8" s="111"/>
      <c r="G8" s="111"/>
      <c r="H8" s="112"/>
    </row>
    <row r="9" spans="1:8" ht="37.5" customHeight="1" thickBot="1" x14ac:dyDescent="0.3">
      <c r="C9" s="113" t="s">
        <v>6</v>
      </c>
      <c r="D9" s="114" t="s">
        <v>7</v>
      </c>
      <c r="E9" s="114" t="s">
        <v>85</v>
      </c>
      <c r="F9" s="114" t="s">
        <v>8</v>
      </c>
      <c r="G9" s="114" t="s">
        <v>24</v>
      </c>
      <c r="H9" s="115"/>
    </row>
    <row r="10" spans="1:8" ht="34.5" customHeight="1" x14ac:dyDescent="0.25">
      <c r="A10" s="4" t="s">
        <v>92</v>
      </c>
      <c r="B10" s="116" t="s">
        <v>1</v>
      </c>
      <c r="C10" s="117" t="s">
        <v>0</v>
      </c>
      <c r="D10" s="117" t="s">
        <v>0</v>
      </c>
      <c r="E10" s="117" t="s">
        <v>0</v>
      </c>
      <c r="F10" s="117" t="s">
        <v>0</v>
      </c>
      <c r="G10" s="118" t="s">
        <v>0</v>
      </c>
      <c r="H10" s="119" t="s">
        <v>35</v>
      </c>
    </row>
    <row r="11" spans="1:8" ht="39.75" customHeight="1" x14ac:dyDescent="0.25">
      <c r="A11" s="26" t="s">
        <v>93</v>
      </c>
      <c r="B11" s="120" t="s">
        <v>27</v>
      </c>
      <c r="C11" s="77" t="s">
        <v>50</v>
      </c>
      <c r="D11" s="121" t="s">
        <v>49</v>
      </c>
      <c r="E11" s="77" t="s">
        <v>51</v>
      </c>
      <c r="F11" s="77" t="s">
        <v>52</v>
      </c>
      <c r="G11" s="122" t="s">
        <v>43</v>
      </c>
      <c r="H11" s="77" t="s">
        <v>36</v>
      </c>
    </row>
    <row r="12" spans="1:8" ht="23.25" customHeight="1" x14ac:dyDescent="0.25">
      <c r="A12" s="26" t="s">
        <v>94</v>
      </c>
      <c r="B12" s="120" t="s">
        <v>34</v>
      </c>
      <c r="C12" s="8">
        <v>0</v>
      </c>
      <c r="D12" s="8">
        <v>0</v>
      </c>
      <c r="E12" s="8">
        <v>1</v>
      </c>
      <c r="F12" s="8">
        <v>0</v>
      </c>
      <c r="G12" s="123">
        <v>0</v>
      </c>
      <c r="H12" s="8">
        <f t="shared" ref="H12:H19" si="0">SUM(C12:G12)</f>
        <v>1</v>
      </c>
    </row>
    <row r="13" spans="1:8" ht="27.75" customHeight="1" x14ac:dyDescent="0.25">
      <c r="A13" s="26" t="s">
        <v>95</v>
      </c>
      <c r="B13" s="124" t="s">
        <v>28</v>
      </c>
      <c r="C13" s="8">
        <v>0</v>
      </c>
      <c r="D13" s="8">
        <v>0</v>
      </c>
      <c r="E13" s="8">
        <v>0</v>
      </c>
      <c r="F13" s="8">
        <v>0</v>
      </c>
      <c r="G13" s="123">
        <v>0</v>
      </c>
      <c r="H13" s="8">
        <f t="shared" si="0"/>
        <v>0</v>
      </c>
    </row>
    <row r="14" spans="1:8" ht="20.25" customHeight="1" x14ac:dyDescent="0.25">
      <c r="A14" s="26" t="s">
        <v>96</v>
      </c>
      <c r="B14" s="124" t="s">
        <v>29</v>
      </c>
      <c r="C14" s="8">
        <v>0</v>
      </c>
      <c r="D14" s="8">
        <v>1</v>
      </c>
      <c r="E14" s="8">
        <v>2</v>
      </c>
      <c r="F14" s="8">
        <v>1</v>
      </c>
      <c r="G14" s="123">
        <v>0</v>
      </c>
      <c r="H14" s="8">
        <f t="shared" si="0"/>
        <v>4</v>
      </c>
    </row>
    <row r="15" spans="1:8" ht="21" customHeight="1" x14ac:dyDescent="0.25">
      <c r="A15" s="26" t="s">
        <v>97</v>
      </c>
      <c r="B15" s="124" t="s">
        <v>30</v>
      </c>
      <c r="C15" s="8">
        <v>2</v>
      </c>
      <c r="D15" s="8">
        <v>1</v>
      </c>
      <c r="E15" s="8">
        <v>1</v>
      </c>
      <c r="F15" s="8">
        <v>2</v>
      </c>
      <c r="G15" s="123">
        <v>2</v>
      </c>
      <c r="H15" s="8">
        <f t="shared" si="0"/>
        <v>8</v>
      </c>
    </row>
    <row r="16" spans="1:8" ht="20.100000000000001" customHeight="1" x14ac:dyDescent="0.25">
      <c r="A16" s="26" t="s">
        <v>98</v>
      </c>
      <c r="B16" s="124" t="s">
        <v>31</v>
      </c>
      <c r="C16" s="8">
        <v>10</v>
      </c>
      <c r="D16" s="8">
        <v>8</v>
      </c>
      <c r="E16" s="8">
        <v>18</v>
      </c>
      <c r="F16" s="8">
        <v>8</v>
      </c>
      <c r="G16" s="123">
        <v>8</v>
      </c>
      <c r="H16" s="8">
        <f t="shared" si="0"/>
        <v>52</v>
      </c>
    </row>
    <row r="17" spans="1:8" ht="23.25" customHeight="1" x14ac:dyDescent="0.25">
      <c r="A17" s="26" t="s">
        <v>99</v>
      </c>
      <c r="B17" s="125" t="s">
        <v>32</v>
      </c>
      <c r="C17" s="81">
        <v>0</v>
      </c>
      <c r="D17" s="81">
        <v>0</v>
      </c>
      <c r="E17" s="81">
        <v>0</v>
      </c>
      <c r="F17" s="81">
        <v>2</v>
      </c>
      <c r="G17" s="126">
        <v>0</v>
      </c>
      <c r="H17" s="81">
        <f t="shared" si="0"/>
        <v>2</v>
      </c>
    </row>
    <row r="18" spans="1:8" ht="34.5" customHeight="1" x14ac:dyDescent="0.25">
      <c r="A18" s="26" t="s">
        <v>100</v>
      </c>
      <c r="B18" s="30" t="s">
        <v>33</v>
      </c>
      <c r="C18" s="13">
        <v>3</v>
      </c>
      <c r="D18" s="13">
        <v>5</v>
      </c>
      <c r="E18" s="13">
        <v>8</v>
      </c>
      <c r="F18" s="13">
        <v>3</v>
      </c>
      <c r="G18" s="127">
        <v>4</v>
      </c>
      <c r="H18" s="13">
        <f t="shared" si="0"/>
        <v>23</v>
      </c>
    </row>
    <row r="19" spans="1:8" ht="34.5" customHeight="1" x14ac:dyDescent="0.25">
      <c r="B19" s="128" t="s">
        <v>70</v>
      </c>
      <c r="C19" s="62"/>
      <c r="D19" s="62"/>
      <c r="E19" s="62"/>
      <c r="F19" s="62"/>
      <c r="G19" s="62"/>
      <c r="H19" s="129">
        <f t="shared" si="0"/>
        <v>0</v>
      </c>
    </row>
    <row r="20" spans="1:8" ht="39" customHeight="1" thickBot="1" x14ac:dyDescent="0.3">
      <c r="B20" s="17"/>
      <c r="C20" s="18"/>
      <c r="D20" s="18"/>
      <c r="E20" s="130" t="s">
        <v>72</v>
      </c>
      <c r="F20" s="131"/>
      <c r="G20" s="131"/>
      <c r="H20" s="100">
        <f>ROUND(SUM(C19:G19),2)</f>
        <v>0</v>
      </c>
    </row>
    <row r="21" spans="1:8" ht="33.75" customHeight="1" thickBot="1" x14ac:dyDescent="0.3">
      <c r="B21" s="17"/>
      <c r="C21" s="18"/>
      <c r="D21" s="18"/>
      <c r="E21" s="18"/>
      <c r="F21" s="18"/>
      <c r="G21" s="18"/>
      <c r="H21" s="18"/>
    </row>
    <row r="22" spans="1:8" ht="50.25" customHeight="1" x14ac:dyDescent="0.25">
      <c r="B22" s="32" t="s">
        <v>26</v>
      </c>
      <c r="C22" s="132">
        <v>63.3</v>
      </c>
      <c r="D22" s="33">
        <v>76</v>
      </c>
      <c r="E22" s="33">
        <v>195.7</v>
      </c>
      <c r="F22" s="33">
        <v>101.2</v>
      </c>
      <c r="G22" s="33">
        <v>72.81</v>
      </c>
      <c r="H22" s="34">
        <f>SUM(C22:G22)</f>
        <v>509.01</v>
      </c>
    </row>
    <row r="23" spans="1:8" ht="50.25" customHeight="1" thickBot="1" x14ac:dyDescent="0.3">
      <c r="B23" s="95" t="s">
        <v>70</v>
      </c>
      <c r="C23" s="106"/>
      <c r="D23" s="106"/>
      <c r="E23" s="106"/>
      <c r="F23" s="106"/>
      <c r="G23" s="106"/>
      <c r="H23" s="97"/>
    </row>
    <row r="24" spans="1:8" ht="39" customHeight="1" thickBot="1" x14ac:dyDescent="0.3">
      <c r="E24" s="130" t="s">
        <v>75</v>
      </c>
      <c r="F24" s="131"/>
      <c r="G24" s="131"/>
      <c r="H24" s="100">
        <f>ROUND(SUM(C23:G23),2)</f>
        <v>0</v>
      </c>
    </row>
    <row r="26" spans="1:8" ht="15.75" thickBot="1" x14ac:dyDescent="0.3">
      <c r="B26" s="21"/>
    </row>
    <row r="27" spans="1:8" ht="45.75" customHeight="1" thickBot="1" x14ac:dyDescent="0.3">
      <c r="B27" s="21"/>
      <c r="E27" s="101" t="s">
        <v>79</v>
      </c>
      <c r="F27" s="102"/>
      <c r="G27" s="102"/>
      <c r="H27" s="37">
        <f>ROUND(SUM(H20,H24),2)</f>
        <v>0</v>
      </c>
    </row>
    <row r="28" spans="1:8" ht="31.5" customHeight="1" x14ac:dyDescent="0.25">
      <c r="B28" s="23" t="s">
        <v>60</v>
      </c>
    </row>
    <row r="29" spans="1:8" ht="93" customHeight="1" x14ac:dyDescent="0.25">
      <c r="B29" s="52" t="s">
        <v>61</v>
      </c>
      <c r="C29" s="52"/>
      <c r="D29" s="52"/>
      <c r="E29" s="52"/>
    </row>
    <row r="30" spans="1:8" ht="77.25" customHeight="1" x14ac:dyDescent="0.25">
      <c r="B30" s="66"/>
      <c r="C30" s="66"/>
      <c r="D30" s="66"/>
      <c r="E30" s="66"/>
      <c r="F30" s="66"/>
      <c r="G30" s="66"/>
    </row>
    <row r="31" spans="1:8" x14ac:dyDescent="0.25">
      <c r="B31" s="59" t="s">
        <v>101</v>
      </c>
      <c r="C31" s="59"/>
      <c r="D31" s="59"/>
      <c r="E31" s="59"/>
      <c r="F31" s="59"/>
      <c r="G31" s="59"/>
    </row>
  </sheetData>
  <sheetProtection algorithmName="SHA-512" hashValue="ac5fSER3N35lQ533CofdbWGzJQf8PBZ3XTKyCRgQEHSBAf6aIYSgV8bEYAnPCXVoBIv/H0V9YMBQIU5MXCvMpw==" saltValue="K3CdN/ChY1rbkIXWTJZovA==" spinCount="100000" sheet="1" objects="1" scenarios="1"/>
  <mergeCells count="14">
    <mergeCell ref="B30:G30"/>
    <mergeCell ref="B31:G31"/>
    <mergeCell ref="E27:G27"/>
    <mergeCell ref="B29:E29"/>
    <mergeCell ref="H8:H9"/>
    <mergeCell ref="C8:G8"/>
    <mergeCell ref="B1:E1"/>
    <mergeCell ref="B2:E2"/>
    <mergeCell ref="B5:G5"/>
    <mergeCell ref="E20:G20"/>
    <mergeCell ref="E24:G24"/>
    <mergeCell ref="B6:F6"/>
    <mergeCell ref="B3:C3"/>
    <mergeCell ref="B4:C4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050A-43A0-49F8-BFA3-4C39C639EA69}">
  <sheetPr>
    <tabColor rgb="FFFF0000"/>
    <pageSetUpPr fitToPage="1"/>
  </sheetPr>
  <dimension ref="A1:J31"/>
  <sheetViews>
    <sheetView zoomScale="80" zoomScaleNormal="80" workbookViewId="0">
      <selection activeCell="C23" sqref="C23:I23"/>
    </sheetView>
  </sheetViews>
  <sheetFormatPr defaultRowHeight="15" x14ac:dyDescent="0.25"/>
  <cols>
    <col min="1" max="1" width="9.140625" style="1"/>
    <col min="2" max="2" width="36.7109375" style="1" customWidth="1"/>
    <col min="3" max="10" width="14.5703125" style="22" customWidth="1"/>
    <col min="11" max="16384" width="9.140625" style="1"/>
  </cols>
  <sheetData>
    <row r="1" spans="1:10" ht="18.75" x14ac:dyDescent="0.3">
      <c r="B1" s="39" t="s">
        <v>89</v>
      </c>
      <c r="C1" s="40"/>
      <c r="D1" s="40"/>
      <c r="E1" s="40"/>
    </row>
    <row r="2" spans="1:10" ht="18.75" x14ac:dyDescent="0.3">
      <c r="B2" s="39" t="s">
        <v>88</v>
      </c>
      <c r="C2" s="40"/>
      <c r="D2" s="40"/>
      <c r="E2" s="40"/>
    </row>
    <row r="3" spans="1:10" ht="82.5" customHeight="1" x14ac:dyDescent="0.25">
      <c r="B3" s="64"/>
      <c r="C3" s="64"/>
    </row>
    <row r="4" spans="1:10" x14ac:dyDescent="0.25">
      <c r="B4" s="65" t="s">
        <v>91</v>
      </c>
      <c r="C4" s="65"/>
    </row>
    <row r="5" spans="1:10" ht="18.75" x14ac:dyDescent="0.3">
      <c r="B5" s="41" t="s">
        <v>90</v>
      </c>
      <c r="C5" s="39"/>
      <c r="D5" s="39"/>
      <c r="E5" s="39"/>
    </row>
    <row r="6" spans="1:10" x14ac:dyDescent="0.25">
      <c r="B6" s="46" t="s">
        <v>103</v>
      </c>
      <c r="C6" s="46"/>
      <c r="D6" s="46"/>
      <c r="E6" s="46"/>
      <c r="F6" s="46"/>
    </row>
    <row r="7" spans="1:10" ht="15.75" thickBot="1" x14ac:dyDescent="0.3">
      <c r="B7" s="47" t="s">
        <v>102</v>
      </c>
      <c r="C7" s="47"/>
      <c r="D7" s="47"/>
      <c r="E7" s="47"/>
    </row>
    <row r="8" spans="1:10" ht="39.75" customHeight="1" x14ac:dyDescent="0.25">
      <c r="C8" s="133" t="s">
        <v>67</v>
      </c>
      <c r="D8" s="134"/>
      <c r="E8" s="134"/>
      <c r="F8" s="134"/>
      <c r="G8" s="134"/>
      <c r="H8" s="134"/>
      <c r="I8" s="134"/>
      <c r="J8" s="135"/>
    </row>
    <row r="9" spans="1:10" ht="37.5" customHeight="1" x14ac:dyDescent="0.25">
      <c r="C9" s="2" t="s">
        <v>86</v>
      </c>
      <c r="D9" s="3" t="s">
        <v>18</v>
      </c>
      <c r="E9" s="3" t="s">
        <v>19</v>
      </c>
      <c r="F9" s="3" t="s">
        <v>13</v>
      </c>
      <c r="G9" s="3" t="s">
        <v>20</v>
      </c>
      <c r="H9" s="3" t="s">
        <v>22</v>
      </c>
      <c r="I9" s="136" t="s">
        <v>21</v>
      </c>
      <c r="J9" s="135"/>
    </row>
    <row r="10" spans="1:10" ht="34.5" customHeight="1" x14ac:dyDescent="0.25">
      <c r="A10" s="4" t="s">
        <v>92</v>
      </c>
      <c r="B10" s="116" t="s">
        <v>1</v>
      </c>
      <c r="C10" s="137" t="s">
        <v>0</v>
      </c>
      <c r="D10" s="117" t="s">
        <v>0</v>
      </c>
      <c r="E10" s="117" t="s">
        <v>0</v>
      </c>
      <c r="F10" s="117" t="s">
        <v>0</v>
      </c>
      <c r="G10" s="117" t="s">
        <v>0</v>
      </c>
      <c r="H10" s="117" t="s">
        <v>0</v>
      </c>
      <c r="I10" s="118" t="s">
        <v>0</v>
      </c>
      <c r="J10" s="138" t="s">
        <v>35</v>
      </c>
    </row>
    <row r="11" spans="1:10" ht="39.75" customHeight="1" x14ac:dyDescent="0.25">
      <c r="A11" s="26" t="s">
        <v>93</v>
      </c>
      <c r="B11" s="120" t="s">
        <v>27</v>
      </c>
      <c r="C11" s="139" t="s">
        <v>53</v>
      </c>
      <c r="D11" s="81" t="s">
        <v>54</v>
      </c>
      <c r="E11" s="8" t="s">
        <v>55</v>
      </c>
      <c r="F11" s="8" t="s">
        <v>56</v>
      </c>
      <c r="G11" s="8" t="s">
        <v>53</v>
      </c>
      <c r="H11" s="81" t="s">
        <v>57</v>
      </c>
      <c r="I11" s="123" t="s">
        <v>37</v>
      </c>
      <c r="J11" s="8" t="s">
        <v>38</v>
      </c>
    </row>
    <row r="12" spans="1:10" ht="23.25" customHeight="1" x14ac:dyDescent="0.25">
      <c r="A12" s="26" t="s">
        <v>94</v>
      </c>
      <c r="B12" s="120" t="s">
        <v>34</v>
      </c>
      <c r="C12" s="139">
        <v>6</v>
      </c>
      <c r="D12" s="8">
        <v>0</v>
      </c>
      <c r="E12" s="8">
        <v>0</v>
      </c>
      <c r="F12" s="8">
        <v>1</v>
      </c>
      <c r="G12" s="8">
        <v>0</v>
      </c>
      <c r="H12" s="8">
        <v>1</v>
      </c>
      <c r="I12" s="123">
        <v>0</v>
      </c>
      <c r="J12" s="8">
        <f t="shared" ref="J12:J18" si="0">SUM(C12:I12)</f>
        <v>8</v>
      </c>
    </row>
    <row r="13" spans="1:10" ht="27.75" customHeight="1" x14ac:dyDescent="0.25">
      <c r="A13" s="26" t="s">
        <v>95</v>
      </c>
      <c r="B13" s="124" t="s">
        <v>28</v>
      </c>
      <c r="C13" s="139">
        <v>0</v>
      </c>
      <c r="D13" s="8">
        <v>0</v>
      </c>
      <c r="E13" s="8">
        <v>0</v>
      </c>
      <c r="F13" s="8">
        <v>3</v>
      </c>
      <c r="G13" s="8">
        <v>0</v>
      </c>
      <c r="H13" s="8">
        <v>6</v>
      </c>
      <c r="I13" s="123">
        <v>0</v>
      </c>
      <c r="J13" s="8">
        <f t="shared" si="0"/>
        <v>9</v>
      </c>
    </row>
    <row r="14" spans="1:10" ht="20.25" customHeight="1" x14ac:dyDescent="0.25">
      <c r="A14" s="26" t="s">
        <v>96</v>
      </c>
      <c r="B14" s="124" t="s">
        <v>29</v>
      </c>
      <c r="C14" s="139">
        <v>1</v>
      </c>
      <c r="D14" s="8">
        <v>0</v>
      </c>
      <c r="E14" s="8">
        <v>1</v>
      </c>
      <c r="F14" s="8">
        <v>1</v>
      </c>
      <c r="G14" s="8">
        <v>0</v>
      </c>
      <c r="H14" s="8">
        <v>2</v>
      </c>
      <c r="I14" s="123">
        <v>0</v>
      </c>
      <c r="J14" s="8">
        <f t="shared" si="0"/>
        <v>5</v>
      </c>
    </row>
    <row r="15" spans="1:10" ht="21" customHeight="1" x14ac:dyDescent="0.25">
      <c r="A15" s="26" t="s">
        <v>97</v>
      </c>
      <c r="B15" s="124" t="s">
        <v>30</v>
      </c>
      <c r="C15" s="139">
        <v>2</v>
      </c>
      <c r="D15" s="8">
        <v>2</v>
      </c>
      <c r="E15" s="8">
        <v>2</v>
      </c>
      <c r="F15" s="8">
        <v>2</v>
      </c>
      <c r="G15" s="8">
        <v>3</v>
      </c>
      <c r="H15" s="8">
        <v>5</v>
      </c>
      <c r="I15" s="123">
        <v>2</v>
      </c>
      <c r="J15" s="8">
        <f t="shared" si="0"/>
        <v>18</v>
      </c>
    </row>
    <row r="16" spans="1:10" ht="20.100000000000001" customHeight="1" x14ac:dyDescent="0.25">
      <c r="A16" s="26" t="s">
        <v>98</v>
      </c>
      <c r="B16" s="124" t="s">
        <v>31</v>
      </c>
      <c r="C16" s="139">
        <v>6</v>
      </c>
      <c r="D16" s="8">
        <v>10</v>
      </c>
      <c r="E16" s="8">
        <v>3</v>
      </c>
      <c r="F16" s="8">
        <v>14</v>
      </c>
      <c r="G16" s="8">
        <v>8</v>
      </c>
      <c r="H16" s="8">
        <v>22</v>
      </c>
      <c r="I16" s="123">
        <v>10</v>
      </c>
      <c r="J16" s="8">
        <f t="shared" si="0"/>
        <v>73</v>
      </c>
    </row>
    <row r="17" spans="1:10" ht="23.25" customHeight="1" x14ac:dyDescent="0.25">
      <c r="A17" s="26" t="s">
        <v>99</v>
      </c>
      <c r="B17" s="125" t="s">
        <v>32</v>
      </c>
      <c r="C17" s="140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126">
        <v>0</v>
      </c>
      <c r="J17" s="81">
        <f t="shared" si="0"/>
        <v>0</v>
      </c>
    </row>
    <row r="18" spans="1:10" ht="34.5" customHeight="1" x14ac:dyDescent="0.25">
      <c r="A18" s="26" t="s">
        <v>100</v>
      </c>
      <c r="B18" s="30" t="s">
        <v>33</v>
      </c>
      <c r="C18" s="141">
        <v>0</v>
      </c>
      <c r="D18" s="13">
        <v>6</v>
      </c>
      <c r="E18" s="13">
        <v>7</v>
      </c>
      <c r="F18" s="142">
        <v>3</v>
      </c>
      <c r="G18" s="13">
        <v>5</v>
      </c>
      <c r="H18" s="13">
        <v>8</v>
      </c>
      <c r="I18" s="127">
        <v>6</v>
      </c>
      <c r="J18" s="13">
        <f t="shared" si="0"/>
        <v>35</v>
      </c>
    </row>
    <row r="19" spans="1:10" ht="34.5" customHeight="1" x14ac:dyDescent="0.25">
      <c r="B19" s="128" t="s">
        <v>70</v>
      </c>
      <c r="C19" s="62"/>
      <c r="D19" s="62"/>
      <c r="E19" s="62"/>
      <c r="F19" s="62"/>
      <c r="G19" s="62"/>
      <c r="H19" s="62"/>
      <c r="I19" s="62"/>
      <c r="J19" s="129"/>
    </row>
    <row r="20" spans="1:10" ht="49.5" customHeight="1" thickBot="1" x14ac:dyDescent="0.3">
      <c r="B20" s="17"/>
      <c r="C20" s="18"/>
      <c r="D20" s="18"/>
      <c r="E20" s="18"/>
      <c r="F20" s="143"/>
      <c r="G20" s="130" t="s">
        <v>72</v>
      </c>
      <c r="H20" s="131"/>
      <c r="I20" s="131"/>
      <c r="J20" s="100">
        <f>ROUND(SUM(C19:I19),2)</f>
        <v>0</v>
      </c>
    </row>
    <row r="21" spans="1:10" ht="32.25" customHeight="1" thickBot="1" x14ac:dyDescent="0.3">
      <c r="B21" s="17"/>
      <c r="C21" s="18"/>
      <c r="D21" s="18"/>
      <c r="E21" s="18"/>
      <c r="F21" s="143"/>
      <c r="G21" s="18"/>
      <c r="H21" s="18"/>
      <c r="I21" s="18"/>
      <c r="J21" s="18"/>
    </row>
    <row r="22" spans="1:10" ht="50.25" customHeight="1" x14ac:dyDescent="0.25">
      <c r="B22" s="93" t="s">
        <v>26</v>
      </c>
      <c r="C22" s="132">
        <v>92.7</v>
      </c>
      <c r="D22" s="33">
        <v>80.3</v>
      </c>
      <c r="E22" s="33">
        <v>103.4</v>
      </c>
      <c r="F22" s="33">
        <v>131.5</v>
      </c>
      <c r="G22" s="33">
        <v>103.8</v>
      </c>
      <c r="H22" s="33">
        <v>258.8</v>
      </c>
      <c r="I22" s="33">
        <v>67.849999999999994</v>
      </c>
      <c r="J22" s="34">
        <f>SUM(C22:I22)</f>
        <v>838.35</v>
      </c>
    </row>
    <row r="23" spans="1:10" ht="50.25" customHeight="1" thickBot="1" x14ac:dyDescent="0.3">
      <c r="B23" s="144" t="s">
        <v>70</v>
      </c>
      <c r="C23" s="106"/>
      <c r="D23" s="106"/>
      <c r="E23" s="106"/>
      <c r="F23" s="106"/>
      <c r="G23" s="106"/>
      <c r="H23" s="106"/>
      <c r="I23" s="106"/>
      <c r="J23" s="97"/>
    </row>
    <row r="24" spans="1:10" ht="39" customHeight="1" thickBot="1" x14ac:dyDescent="0.3">
      <c r="G24" s="145" t="s">
        <v>76</v>
      </c>
      <c r="H24" s="146"/>
      <c r="I24" s="146"/>
      <c r="J24" s="100">
        <f>ROUND(SUM(C23:I23),2)</f>
        <v>0</v>
      </c>
    </row>
    <row r="26" spans="1:10" ht="15.75" thickBot="1" x14ac:dyDescent="0.3">
      <c r="B26" s="21"/>
    </row>
    <row r="27" spans="1:10" ht="36" customHeight="1" thickBot="1" x14ac:dyDescent="0.3">
      <c r="B27" s="21"/>
      <c r="G27" s="101" t="s">
        <v>80</v>
      </c>
      <c r="H27" s="102"/>
      <c r="I27" s="102"/>
      <c r="J27" s="37">
        <f xml:space="preserve"> ROUND(SUM(J20,J24),2)</f>
        <v>0</v>
      </c>
    </row>
    <row r="28" spans="1:10" ht="33" customHeight="1" x14ac:dyDescent="0.25">
      <c r="B28" s="23" t="s">
        <v>60</v>
      </c>
    </row>
    <row r="29" spans="1:10" ht="75.75" customHeight="1" x14ac:dyDescent="0.25">
      <c r="B29" s="52" t="s">
        <v>61</v>
      </c>
      <c r="C29" s="52"/>
      <c r="D29" s="52"/>
      <c r="E29" s="52"/>
    </row>
    <row r="30" spans="1:10" ht="48" customHeight="1" x14ac:dyDescent="0.25">
      <c r="C30" s="66"/>
      <c r="D30" s="66"/>
      <c r="E30" s="66"/>
      <c r="F30" s="66"/>
      <c r="G30" s="66"/>
      <c r="H30" s="66"/>
    </row>
    <row r="31" spans="1:10" x14ac:dyDescent="0.25">
      <c r="C31" s="59" t="s">
        <v>101</v>
      </c>
      <c r="D31" s="59"/>
      <c r="E31" s="59"/>
      <c r="F31" s="59"/>
      <c r="G31" s="59"/>
      <c r="H31" s="59"/>
    </row>
  </sheetData>
  <sheetProtection algorithmName="SHA-512" hashValue="HJNxin8K1VkSu2kZpXkjvbW0hu6+O6usb0CHoiYtnNUBfvTjNx6fIK0O3Z7EOgKZcj5yDWnujs7SEdCqG8Jqpg==" saltValue="fH8x3QfaG8gLQr6a+DZszQ==" spinCount="100000" sheet="1" objects="1" scenarios="1"/>
  <mergeCells count="15">
    <mergeCell ref="C30:H30"/>
    <mergeCell ref="C31:H31"/>
    <mergeCell ref="B3:C3"/>
    <mergeCell ref="B4:C4"/>
    <mergeCell ref="G27:I27"/>
    <mergeCell ref="B29:E29"/>
    <mergeCell ref="C8:I8"/>
    <mergeCell ref="J8:J9"/>
    <mergeCell ref="G20:I20"/>
    <mergeCell ref="G24:I24"/>
    <mergeCell ref="B1:E1"/>
    <mergeCell ref="B2:E2"/>
    <mergeCell ref="B5:E5"/>
    <mergeCell ref="B6:F6"/>
    <mergeCell ref="B7:E7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49CA0-F20A-4041-82CD-EED67A04DA7F}">
  <sheetPr>
    <tabColor rgb="FF00B0F0"/>
    <pageSetUpPr fitToPage="1"/>
  </sheetPr>
  <dimension ref="A1:I32"/>
  <sheetViews>
    <sheetView topLeftCell="A19" zoomScale="80" zoomScaleNormal="80" workbookViewId="0">
      <selection activeCell="G3" sqref="G3"/>
    </sheetView>
  </sheetViews>
  <sheetFormatPr defaultRowHeight="15" x14ac:dyDescent="0.25"/>
  <cols>
    <col min="1" max="1" width="7.7109375" style="1" customWidth="1"/>
    <col min="2" max="2" width="36.7109375" style="1" customWidth="1"/>
    <col min="3" max="9" width="14" style="149" customWidth="1"/>
    <col min="10" max="16384" width="9.140625" style="1"/>
  </cols>
  <sheetData>
    <row r="1" spans="1:9" ht="18.75" x14ac:dyDescent="0.3">
      <c r="B1" s="39" t="s">
        <v>89</v>
      </c>
      <c r="C1" s="40"/>
      <c r="D1" s="40"/>
      <c r="E1" s="40"/>
      <c r="F1" s="147"/>
    </row>
    <row r="2" spans="1:9" ht="18.75" x14ac:dyDescent="0.3">
      <c r="B2" s="39" t="s">
        <v>88</v>
      </c>
      <c r="C2" s="40"/>
      <c r="D2" s="40"/>
      <c r="E2" s="40"/>
      <c r="F2" s="147"/>
    </row>
    <row r="3" spans="1:9" ht="72.75" customHeight="1" x14ac:dyDescent="0.25">
      <c r="B3" s="64"/>
      <c r="C3" s="64"/>
      <c r="D3" s="147"/>
      <c r="E3" s="147"/>
      <c r="F3" s="147"/>
    </row>
    <row r="4" spans="1:9" x14ac:dyDescent="0.25">
      <c r="B4" s="148" t="s">
        <v>91</v>
      </c>
      <c r="C4" s="148"/>
      <c r="D4" s="147"/>
      <c r="E4" s="147"/>
      <c r="F4" s="147"/>
    </row>
    <row r="5" spans="1:9" ht="18.75" x14ac:dyDescent="0.3">
      <c r="B5" s="41" t="s">
        <v>90</v>
      </c>
      <c r="C5" s="39"/>
      <c r="D5" s="39"/>
      <c r="E5" s="39"/>
      <c r="F5" s="40"/>
      <c r="G5" s="40"/>
      <c r="H5" s="40"/>
    </row>
    <row r="6" spans="1:9" x14ac:dyDescent="0.25">
      <c r="B6" s="46" t="s">
        <v>103</v>
      </c>
      <c r="C6" s="46"/>
      <c r="D6" s="46"/>
      <c r="E6" s="46"/>
      <c r="F6" s="46"/>
    </row>
    <row r="7" spans="1:9" ht="15.75" thickBot="1" x14ac:dyDescent="0.3">
      <c r="B7" s="47" t="s">
        <v>102</v>
      </c>
      <c r="C7" s="47"/>
      <c r="D7" s="47"/>
      <c r="E7" s="47"/>
      <c r="F7" s="147"/>
    </row>
    <row r="8" spans="1:9" ht="34.5" customHeight="1" x14ac:dyDescent="0.25">
      <c r="C8" s="133" t="s">
        <v>68</v>
      </c>
      <c r="D8" s="134"/>
      <c r="E8" s="134"/>
      <c r="F8" s="134"/>
      <c r="G8" s="134"/>
      <c r="H8" s="134"/>
      <c r="I8" s="135"/>
    </row>
    <row r="9" spans="1:9" ht="99.75" customHeight="1" x14ac:dyDescent="0.25">
      <c r="C9" s="2" t="s">
        <v>87</v>
      </c>
      <c r="D9" s="3" t="s">
        <v>63</v>
      </c>
      <c r="E9" s="3" t="s">
        <v>62</v>
      </c>
      <c r="F9" s="3" t="s">
        <v>15</v>
      </c>
      <c r="G9" s="3" t="s">
        <v>16</v>
      </c>
      <c r="H9" s="136" t="s">
        <v>17</v>
      </c>
      <c r="I9" s="135"/>
    </row>
    <row r="10" spans="1:9" ht="34.5" customHeight="1" x14ac:dyDescent="0.25">
      <c r="A10" s="4" t="s">
        <v>92</v>
      </c>
      <c r="B10" s="4" t="s">
        <v>1</v>
      </c>
      <c r="C10" s="150" t="s">
        <v>0</v>
      </c>
      <c r="D10" s="138" t="s">
        <v>0</v>
      </c>
      <c r="E10" s="138" t="s">
        <v>0</v>
      </c>
      <c r="F10" s="138" t="s">
        <v>0</v>
      </c>
      <c r="G10" s="138" t="s">
        <v>0</v>
      </c>
      <c r="H10" s="151" t="s">
        <v>0</v>
      </c>
      <c r="I10" s="151" t="s">
        <v>39</v>
      </c>
    </row>
    <row r="11" spans="1:9" ht="39.75" customHeight="1" x14ac:dyDescent="0.25">
      <c r="A11" s="26" t="s">
        <v>93</v>
      </c>
      <c r="B11" s="120" t="s">
        <v>27</v>
      </c>
      <c r="C11" s="152" t="s">
        <v>23</v>
      </c>
      <c r="D11" s="77">
        <v>0</v>
      </c>
      <c r="E11" s="77" t="s">
        <v>58</v>
      </c>
      <c r="F11" s="77" t="s">
        <v>58</v>
      </c>
      <c r="G11" s="77" t="s">
        <v>58</v>
      </c>
      <c r="H11" s="153" t="s">
        <v>58</v>
      </c>
      <c r="I11" s="153" t="s">
        <v>40</v>
      </c>
    </row>
    <row r="12" spans="1:9" ht="23.25" customHeight="1" x14ac:dyDescent="0.25">
      <c r="A12" s="26" t="s">
        <v>94</v>
      </c>
      <c r="B12" s="120" t="s">
        <v>34</v>
      </c>
      <c r="C12" s="152" t="s">
        <v>23</v>
      </c>
      <c r="D12" s="77">
        <v>0</v>
      </c>
      <c r="E12" s="77">
        <v>0</v>
      </c>
      <c r="F12" s="77">
        <v>0</v>
      </c>
      <c r="G12" s="77">
        <v>0</v>
      </c>
      <c r="H12" s="153">
        <v>0</v>
      </c>
      <c r="I12" s="153">
        <f t="shared" ref="I12:I19" si="0">SUM(D12:H12)</f>
        <v>0</v>
      </c>
    </row>
    <row r="13" spans="1:9" ht="27.75" customHeight="1" x14ac:dyDescent="0.25">
      <c r="A13" s="26" t="s">
        <v>95</v>
      </c>
      <c r="B13" s="124" t="s">
        <v>28</v>
      </c>
      <c r="C13" s="152" t="s">
        <v>23</v>
      </c>
      <c r="D13" s="77">
        <v>1</v>
      </c>
      <c r="E13" s="77">
        <v>0</v>
      </c>
      <c r="F13" s="77">
        <v>0</v>
      </c>
      <c r="G13" s="77">
        <v>0</v>
      </c>
      <c r="H13" s="153">
        <v>2</v>
      </c>
      <c r="I13" s="153">
        <f t="shared" si="0"/>
        <v>3</v>
      </c>
    </row>
    <row r="14" spans="1:9" ht="20.25" customHeight="1" x14ac:dyDescent="0.25">
      <c r="A14" s="26" t="s">
        <v>96</v>
      </c>
      <c r="B14" s="124" t="s">
        <v>29</v>
      </c>
      <c r="C14" s="152" t="s">
        <v>23</v>
      </c>
      <c r="D14" s="77">
        <v>0</v>
      </c>
      <c r="E14" s="77">
        <v>3</v>
      </c>
      <c r="F14" s="77">
        <v>0</v>
      </c>
      <c r="G14" s="77">
        <v>1</v>
      </c>
      <c r="H14" s="153">
        <v>2</v>
      </c>
      <c r="I14" s="153">
        <f t="shared" si="0"/>
        <v>6</v>
      </c>
    </row>
    <row r="15" spans="1:9" ht="21" customHeight="1" x14ac:dyDescent="0.25">
      <c r="A15" s="26" t="s">
        <v>97</v>
      </c>
      <c r="B15" s="124" t="s">
        <v>30</v>
      </c>
      <c r="C15" s="152" t="s">
        <v>23</v>
      </c>
      <c r="D15" s="77">
        <v>0</v>
      </c>
      <c r="E15" s="77">
        <v>3</v>
      </c>
      <c r="F15" s="77">
        <v>1</v>
      </c>
      <c r="G15" s="77">
        <v>2</v>
      </c>
      <c r="H15" s="153">
        <v>4</v>
      </c>
      <c r="I15" s="153">
        <f t="shared" si="0"/>
        <v>10</v>
      </c>
    </row>
    <row r="16" spans="1:9" ht="20.100000000000001" customHeight="1" x14ac:dyDescent="0.25">
      <c r="A16" s="26" t="s">
        <v>98</v>
      </c>
      <c r="B16" s="124" t="s">
        <v>31</v>
      </c>
      <c r="C16" s="152" t="s">
        <v>23</v>
      </c>
      <c r="D16" s="77">
        <v>28</v>
      </c>
      <c r="E16" s="77">
        <v>10</v>
      </c>
      <c r="F16" s="77">
        <v>0</v>
      </c>
      <c r="G16" s="77">
        <v>14</v>
      </c>
      <c r="H16" s="153">
        <v>5</v>
      </c>
      <c r="I16" s="153">
        <f t="shared" si="0"/>
        <v>57</v>
      </c>
    </row>
    <row r="17" spans="1:9" ht="23.25" customHeight="1" x14ac:dyDescent="0.25">
      <c r="A17" s="26" t="s">
        <v>99</v>
      </c>
      <c r="B17" s="125" t="s">
        <v>32</v>
      </c>
      <c r="C17" s="152" t="s">
        <v>23</v>
      </c>
      <c r="D17" s="154">
        <v>0</v>
      </c>
      <c r="E17" s="154">
        <v>0</v>
      </c>
      <c r="F17" s="154">
        <v>0</v>
      </c>
      <c r="G17" s="154">
        <v>0</v>
      </c>
      <c r="H17" s="155">
        <v>0</v>
      </c>
      <c r="I17" s="155">
        <f t="shared" si="0"/>
        <v>0</v>
      </c>
    </row>
    <row r="18" spans="1:9" ht="34.5" customHeight="1" x14ac:dyDescent="0.25">
      <c r="A18" s="26" t="s">
        <v>100</v>
      </c>
      <c r="B18" s="30" t="s">
        <v>33</v>
      </c>
      <c r="C18" s="156" t="s">
        <v>23</v>
      </c>
      <c r="D18" s="157">
        <v>0</v>
      </c>
      <c r="E18" s="157">
        <v>5</v>
      </c>
      <c r="F18" s="157">
        <v>0</v>
      </c>
      <c r="G18" s="157">
        <v>6</v>
      </c>
      <c r="H18" s="158">
        <v>2</v>
      </c>
      <c r="I18" s="158">
        <f t="shared" si="0"/>
        <v>13</v>
      </c>
    </row>
    <row r="19" spans="1:9" ht="34.5" customHeight="1" x14ac:dyDescent="0.25">
      <c r="B19" s="128" t="s">
        <v>70</v>
      </c>
      <c r="C19" s="159"/>
      <c r="D19" s="169"/>
      <c r="E19" s="169"/>
      <c r="F19" s="169"/>
      <c r="G19" s="169"/>
      <c r="H19" s="169"/>
      <c r="I19" s="159">
        <f t="shared" si="0"/>
        <v>0</v>
      </c>
    </row>
    <row r="20" spans="1:9" ht="45.75" customHeight="1" thickBot="1" x14ac:dyDescent="0.3">
      <c r="B20" s="17"/>
      <c r="C20" s="160"/>
      <c r="D20" s="161"/>
      <c r="E20" s="161"/>
      <c r="F20" s="130" t="s">
        <v>72</v>
      </c>
      <c r="G20" s="131"/>
      <c r="H20" s="131"/>
      <c r="I20" s="162">
        <f>ROUND(SUM(D19:H19),2)</f>
        <v>0</v>
      </c>
    </row>
    <row r="21" spans="1:9" ht="36.75" customHeight="1" thickBot="1" x14ac:dyDescent="0.3">
      <c r="B21" s="17"/>
      <c r="C21" s="160"/>
      <c r="D21" s="161"/>
      <c r="E21" s="161"/>
      <c r="F21" s="161"/>
      <c r="G21" s="161"/>
      <c r="H21" s="160"/>
      <c r="I21" s="160"/>
    </row>
    <row r="22" spans="1:9" ht="50.25" customHeight="1" x14ac:dyDescent="0.25">
      <c r="B22" s="163" t="s">
        <v>26</v>
      </c>
      <c r="C22" s="164">
        <v>457.64</v>
      </c>
      <c r="D22" s="165">
        <v>217</v>
      </c>
      <c r="E22" s="164">
        <v>184</v>
      </c>
      <c r="F22" s="164">
        <v>122.3</v>
      </c>
      <c r="G22" s="164">
        <v>118.9</v>
      </c>
      <c r="H22" s="164">
        <v>121.3</v>
      </c>
      <c r="I22" s="166">
        <f>SUM(C22:H22)</f>
        <v>1221.1399999999999</v>
      </c>
    </row>
    <row r="23" spans="1:9" ht="50.25" customHeight="1" thickBot="1" x14ac:dyDescent="0.3">
      <c r="B23" s="95" t="s">
        <v>70</v>
      </c>
      <c r="C23" s="170"/>
      <c r="D23" s="170"/>
      <c r="E23" s="170"/>
      <c r="F23" s="170"/>
      <c r="G23" s="170"/>
      <c r="H23" s="170"/>
      <c r="I23" s="167"/>
    </row>
    <row r="24" spans="1:9" ht="49.5" customHeight="1" thickBot="1" x14ac:dyDescent="0.3">
      <c r="F24" s="130" t="s">
        <v>75</v>
      </c>
      <c r="G24" s="131"/>
      <c r="H24" s="131"/>
      <c r="I24" s="162">
        <f>ROUND(SUM(C23:H23),2)</f>
        <v>0</v>
      </c>
    </row>
    <row r="26" spans="1:9" ht="15.75" thickBot="1" x14ac:dyDescent="0.3">
      <c r="B26" s="21"/>
    </row>
    <row r="27" spans="1:9" ht="30" customHeight="1" thickBot="1" x14ac:dyDescent="0.3">
      <c r="B27" s="21"/>
      <c r="F27" s="101" t="s">
        <v>81</v>
      </c>
      <c r="G27" s="102"/>
      <c r="H27" s="102"/>
      <c r="I27" s="168">
        <f>ROUND(SUM(I20,I24),2)</f>
        <v>0</v>
      </c>
    </row>
    <row r="28" spans="1:9" x14ac:dyDescent="0.25">
      <c r="B28" s="21"/>
    </row>
    <row r="29" spans="1:9" ht="24" customHeight="1" x14ac:dyDescent="0.25">
      <c r="B29" s="23" t="s">
        <v>60</v>
      </c>
    </row>
    <row r="30" spans="1:9" ht="66" customHeight="1" x14ac:dyDescent="0.25">
      <c r="B30" s="52" t="s">
        <v>61</v>
      </c>
      <c r="C30" s="52"/>
      <c r="D30" s="52"/>
      <c r="E30" s="52"/>
    </row>
    <row r="31" spans="1:9" ht="82.5" customHeight="1" x14ac:dyDescent="0.25">
      <c r="B31" s="66"/>
      <c r="C31" s="66"/>
      <c r="D31" s="66"/>
      <c r="E31" s="66"/>
      <c r="F31" s="66"/>
      <c r="G31" s="66"/>
      <c r="H31" s="66"/>
    </row>
    <row r="32" spans="1:9" x14ac:dyDescent="0.25">
      <c r="B32" s="45" t="s">
        <v>101</v>
      </c>
      <c r="C32" s="45"/>
      <c r="D32" s="45"/>
      <c r="E32" s="45"/>
      <c r="F32" s="45"/>
      <c r="G32" s="45"/>
      <c r="H32" s="45"/>
    </row>
  </sheetData>
  <sheetProtection algorithmName="SHA-512" hashValue="BNYzlCCU3+RRtovhq0GeRXBvpEaAsau2WnIrXaerqh4fQ75LRn68jjrG7rWDxb5SU7ZIGmF1mXMLsF9J0/VCEQ==" saltValue="jeAAShulmsq5MqbwzS2dAw==" spinCount="100000" sheet="1" objects="1" scenarios="1"/>
  <mergeCells count="15">
    <mergeCell ref="B5:H5"/>
    <mergeCell ref="B1:E1"/>
    <mergeCell ref="B2:E2"/>
    <mergeCell ref="B6:F6"/>
    <mergeCell ref="B7:E7"/>
    <mergeCell ref="B3:C3"/>
    <mergeCell ref="B4:C4"/>
    <mergeCell ref="I8:I9"/>
    <mergeCell ref="F20:H20"/>
    <mergeCell ref="F24:H24"/>
    <mergeCell ref="F27:H27"/>
    <mergeCell ref="B30:E30"/>
    <mergeCell ref="C8:H8"/>
    <mergeCell ref="B31:H31"/>
    <mergeCell ref="B32:H32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817B-ED6D-4387-820F-7A510FE538AE}">
  <sheetPr>
    <tabColor rgb="FF7030A0"/>
    <pageSetUpPr fitToPage="1"/>
  </sheetPr>
  <dimension ref="A1:G32"/>
  <sheetViews>
    <sheetView zoomScale="80" zoomScaleNormal="80" workbookViewId="0">
      <selection activeCell="D27" sqref="D27:F27"/>
    </sheetView>
  </sheetViews>
  <sheetFormatPr defaultRowHeight="15" x14ac:dyDescent="0.25"/>
  <cols>
    <col min="1" max="1" width="9.140625" style="1"/>
    <col min="2" max="2" width="39.5703125" style="1" customWidth="1"/>
    <col min="3" max="7" width="14.42578125" style="149" customWidth="1"/>
    <col min="8" max="16384" width="9.140625" style="1"/>
  </cols>
  <sheetData>
    <row r="1" spans="1:7" ht="18.75" x14ac:dyDescent="0.3">
      <c r="B1" s="39" t="s">
        <v>89</v>
      </c>
      <c r="C1" s="40"/>
      <c r="D1" s="40"/>
      <c r="E1" s="40"/>
      <c r="F1" s="147"/>
    </row>
    <row r="2" spans="1:7" ht="18.75" x14ac:dyDescent="0.3">
      <c r="B2" s="39" t="s">
        <v>88</v>
      </c>
      <c r="C2" s="40"/>
      <c r="D2" s="40"/>
      <c r="E2" s="40"/>
      <c r="F2" s="147"/>
    </row>
    <row r="3" spans="1:7" ht="77.25" customHeight="1" x14ac:dyDescent="0.25">
      <c r="B3" s="64"/>
      <c r="C3" s="64"/>
      <c r="D3" s="147"/>
      <c r="E3" s="147"/>
      <c r="F3" s="147"/>
    </row>
    <row r="4" spans="1:7" x14ac:dyDescent="0.25">
      <c r="B4" s="65" t="s">
        <v>91</v>
      </c>
      <c r="C4" s="65"/>
      <c r="D4" s="147"/>
      <c r="E4" s="147"/>
      <c r="F4" s="147"/>
    </row>
    <row r="5" spans="1:7" ht="18.75" x14ac:dyDescent="0.3">
      <c r="B5" s="41" t="s">
        <v>90</v>
      </c>
      <c r="C5" s="39"/>
      <c r="D5" s="39"/>
      <c r="E5" s="39"/>
      <c r="F5" s="40"/>
    </row>
    <row r="6" spans="1:7" x14ac:dyDescent="0.25">
      <c r="B6" s="46" t="s">
        <v>103</v>
      </c>
      <c r="C6" s="46"/>
      <c r="D6" s="46"/>
      <c r="E6" s="46"/>
      <c r="F6" s="46"/>
    </row>
    <row r="7" spans="1:7" x14ac:dyDescent="0.25">
      <c r="B7" s="47" t="s">
        <v>102</v>
      </c>
      <c r="C7" s="47"/>
      <c r="D7" s="47"/>
      <c r="E7" s="47"/>
      <c r="F7" s="147"/>
    </row>
    <row r="8" spans="1:7" ht="39.75" customHeight="1" x14ac:dyDescent="0.25">
      <c r="C8" s="135" t="s">
        <v>69</v>
      </c>
      <c r="D8" s="135"/>
      <c r="E8" s="135"/>
      <c r="F8" s="135"/>
      <c r="G8" s="135"/>
    </row>
    <row r="9" spans="1:7" ht="37.5" customHeight="1" x14ac:dyDescent="0.25">
      <c r="C9" s="3" t="s">
        <v>5</v>
      </c>
      <c r="D9" s="3" t="s">
        <v>3</v>
      </c>
      <c r="E9" s="3" t="s">
        <v>11</v>
      </c>
      <c r="F9" s="3" t="s">
        <v>12</v>
      </c>
      <c r="G9" s="135"/>
    </row>
    <row r="10" spans="1:7" ht="34.5" customHeight="1" x14ac:dyDescent="0.25">
      <c r="A10" s="4" t="s">
        <v>92</v>
      </c>
      <c r="B10" s="171" t="s">
        <v>1</v>
      </c>
      <c r="C10" s="138" t="s">
        <v>0</v>
      </c>
      <c r="D10" s="138" t="s">
        <v>0</v>
      </c>
      <c r="E10" s="138" t="s">
        <v>0</v>
      </c>
      <c r="F10" s="138" t="s">
        <v>0</v>
      </c>
      <c r="G10" s="138" t="s">
        <v>35</v>
      </c>
    </row>
    <row r="11" spans="1:7" ht="39.75" customHeight="1" x14ac:dyDescent="0.25">
      <c r="A11" s="26" t="s">
        <v>93</v>
      </c>
      <c r="B11" s="7" t="s">
        <v>27</v>
      </c>
      <c r="C11" s="77" t="s">
        <v>43</v>
      </c>
      <c r="D11" s="77" t="s">
        <v>53</v>
      </c>
      <c r="E11" s="154" t="s">
        <v>57</v>
      </c>
      <c r="F11" s="77" t="s">
        <v>59</v>
      </c>
      <c r="G11" s="77" t="s">
        <v>41</v>
      </c>
    </row>
    <row r="12" spans="1:7" ht="23.25" customHeight="1" x14ac:dyDescent="0.25">
      <c r="A12" s="26" t="s">
        <v>94</v>
      </c>
      <c r="B12" s="7" t="s">
        <v>34</v>
      </c>
      <c r="C12" s="77">
        <v>0</v>
      </c>
      <c r="D12" s="77">
        <v>0</v>
      </c>
      <c r="E12" s="77">
        <v>0</v>
      </c>
      <c r="F12" s="77">
        <v>0</v>
      </c>
      <c r="G12" s="77">
        <f t="shared" ref="G12:G18" si="0">SUM(C12:F12)</f>
        <v>0</v>
      </c>
    </row>
    <row r="13" spans="1:7" ht="27.75" customHeight="1" x14ac:dyDescent="0.25">
      <c r="A13" s="26" t="s">
        <v>95</v>
      </c>
      <c r="B13" s="11" t="s">
        <v>28</v>
      </c>
      <c r="C13" s="77">
        <v>0</v>
      </c>
      <c r="D13" s="77">
        <v>0</v>
      </c>
      <c r="E13" s="77">
        <v>0</v>
      </c>
      <c r="F13" s="77">
        <v>0</v>
      </c>
      <c r="G13" s="77">
        <f t="shared" si="0"/>
        <v>0</v>
      </c>
    </row>
    <row r="14" spans="1:7" ht="20.25" customHeight="1" x14ac:dyDescent="0.25">
      <c r="A14" s="26" t="s">
        <v>96</v>
      </c>
      <c r="B14" s="11" t="s">
        <v>29</v>
      </c>
      <c r="C14" s="77">
        <v>1</v>
      </c>
      <c r="D14" s="77">
        <v>0</v>
      </c>
      <c r="E14" s="77">
        <v>0</v>
      </c>
      <c r="F14" s="77">
        <v>1</v>
      </c>
      <c r="G14" s="77">
        <f t="shared" si="0"/>
        <v>2</v>
      </c>
    </row>
    <row r="15" spans="1:7" ht="21" customHeight="1" x14ac:dyDescent="0.25">
      <c r="A15" s="26" t="s">
        <v>97</v>
      </c>
      <c r="B15" s="11" t="s">
        <v>30</v>
      </c>
      <c r="C15" s="77">
        <v>2</v>
      </c>
      <c r="D15" s="77">
        <v>2</v>
      </c>
      <c r="E15" s="77">
        <v>3</v>
      </c>
      <c r="F15" s="77">
        <v>1</v>
      </c>
      <c r="G15" s="77">
        <f t="shared" si="0"/>
        <v>8</v>
      </c>
    </row>
    <row r="16" spans="1:7" ht="20.100000000000001" customHeight="1" x14ac:dyDescent="0.25">
      <c r="A16" s="26" t="s">
        <v>98</v>
      </c>
      <c r="B16" s="11" t="s">
        <v>31</v>
      </c>
      <c r="C16" s="77">
        <v>8</v>
      </c>
      <c r="D16" s="77">
        <v>14</v>
      </c>
      <c r="E16" s="77">
        <v>12</v>
      </c>
      <c r="F16" s="77">
        <v>12</v>
      </c>
      <c r="G16" s="77">
        <f t="shared" si="0"/>
        <v>46</v>
      </c>
    </row>
    <row r="17" spans="1:7" ht="23.25" customHeight="1" x14ac:dyDescent="0.25">
      <c r="A17" s="26" t="s">
        <v>99</v>
      </c>
      <c r="B17" s="12" t="s">
        <v>32</v>
      </c>
      <c r="C17" s="154">
        <v>0</v>
      </c>
      <c r="D17" s="154">
        <v>0</v>
      </c>
      <c r="E17" s="154">
        <v>0</v>
      </c>
      <c r="F17" s="154">
        <v>0</v>
      </c>
      <c r="G17" s="154">
        <f t="shared" si="0"/>
        <v>0</v>
      </c>
    </row>
    <row r="18" spans="1:7" ht="34.5" customHeight="1" x14ac:dyDescent="0.25">
      <c r="A18" s="26" t="s">
        <v>100</v>
      </c>
      <c r="B18" s="30" t="s">
        <v>33</v>
      </c>
      <c r="C18" s="172">
        <v>5</v>
      </c>
      <c r="D18" s="172">
        <v>6</v>
      </c>
      <c r="E18" s="157">
        <v>7</v>
      </c>
      <c r="F18" s="157">
        <v>6</v>
      </c>
      <c r="G18" s="157">
        <f t="shared" si="0"/>
        <v>24</v>
      </c>
    </row>
    <row r="19" spans="1:7" ht="34.5" customHeight="1" x14ac:dyDescent="0.25">
      <c r="B19" s="128" t="s">
        <v>70</v>
      </c>
      <c r="C19" s="169"/>
      <c r="D19" s="169"/>
      <c r="E19" s="169"/>
      <c r="F19" s="169"/>
      <c r="G19" s="159"/>
    </row>
    <row r="20" spans="1:7" ht="38.25" customHeight="1" thickBot="1" x14ac:dyDescent="0.3">
      <c r="B20" s="17"/>
      <c r="C20" s="160"/>
      <c r="D20" s="130" t="s">
        <v>72</v>
      </c>
      <c r="E20" s="131"/>
      <c r="F20" s="131"/>
      <c r="G20" s="162">
        <f>ROUND(SUM(C19:F19),2)</f>
        <v>0</v>
      </c>
    </row>
    <row r="21" spans="1:7" ht="27" customHeight="1" thickBot="1" x14ac:dyDescent="0.3">
      <c r="B21" s="17"/>
      <c r="C21" s="160"/>
      <c r="D21" s="160"/>
      <c r="E21" s="161"/>
      <c r="F21" s="161"/>
      <c r="G21" s="161"/>
    </row>
    <row r="22" spans="1:7" ht="50.25" customHeight="1" x14ac:dyDescent="0.25">
      <c r="B22" s="93" t="s">
        <v>26</v>
      </c>
      <c r="C22" s="164">
        <v>69.3</v>
      </c>
      <c r="D22" s="164">
        <v>78.2</v>
      </c>
      <c r="E22" s="164">
        <v>151.19999999999999</v>
      </c>
      <c r="F22" s="164" t="s">
        <v>25</v>
      </c>
      <c r="G22" s="166">
        <f>SUM(C22:F22)</f>
        <v>298.7</v>
      </c>
    </row>
    <row r="23" spans="1:7" ht="30.6" customHeight="1" thickBot="1" x14ac:dyDescent="0.3">
      <c r="B23" s="144" t="s">
        <v>70</v>
      </c>
      <c r="C23" s="170"/>
      <c r="D23" s="170"/>
      <c r="E23" s="170"/>
      <c r="F23" s="170"/>
      <c r="G23" s="167"/>
    </row>
    <row r="24" spans="1:7" ht="39" customHeight="1" thickBot="1" x14ac:dyDescent="0.3">
      <c r="D24" s="130" t="s">
        <v>76</v>
      </c>
      <c r="E24" s="131"/>
      <c r="F24" s="131"/>
      <c r="G24" s="162">
        <f>ROUND(SUM(C23:F23),2)</f>
        <v>0</v>
      </c>
    </row>
    <row r="26" spans="1:7" ht="15.75" thickBot="1" x14ac:dyDescent="0.3">
      <c r="B26" s="21"/>
      <c r="D26" s="160"/>
      <c r="E26" s="160"/>
      <c r="F26" s="160"/>
      <c r="G26" s="160"/>
    </row>
    <row r="27" spans="1:7" ht="36" customHeight="1" thickBot="1" x14ac:dyDescent="0.3">
      <c r="B27" s="21"/>
      <c r="D27" s="173" t="s">
        <v>82</v>
      </c>
      <c r="E27" s="174"/>
      <c r="F27" s="174"/>
      <c r="G27" s="175">
        <f>ROUND(SUM(G20,G24),2)</f>
        <v>0</v>
      </c>
    </row>
    <row r="28" spans="1:7" x14ac:dyDescent="0.25">
      <c r="B28" s="21"/>
    </row>
    <row r="29" spans="1:7" ht="30" customHeight="1" x14ac:dyDescent="0.25">
      <c r="B29" s="23" t="s">
        <v>60</v>
      </c>
    </row>
    <row r="30" spans="1:7" ht="60" customHeight="1" x14ac:dyDescent="0.25">
      <c r="B30" s="52" t="s">
        <v>61</v>
      </c>
      <c r="C30" s="52"/>
      <c r="D30" s="52"/>
      <c r="E30" s="52"/>
    </row>
    <row r="31" spans="1:7" ht="78.75" customHeight="1" x14ac:dyDescent="0.25">
      <c r="B31" s="66"/>
      <c r="C31" s="66"/>
      <c r="D31" s="66"/>
      <c r="E31" s="66"/>
      <c r="F31" s="66"/>
    </row>
    <row r="32" spans="1:7" x14ac:dyDescent="0.25">
      <c r="B32" s="59" t="s">
        <v>101</v>
      </c>
      <c r="C32" s="59"/>
      <c r="D32" s="59"/>
      <c r="E32" s="59"/>
      <c r="F32" s="59"/>
    </row>
  </sheetData>
  <sheetProtection algorithmName="SHA-512" hashValue="a94fyxpaxeZbgrRiqaf9BJLXbhpgEKMRHJ4mTNsMH4co2LXo0vnrqyOUfAtTlCsOqclu+9HwIKUeRIziO04G3g==" saltValue="eKjBzdlUoxOp4bS8LlkbQw==" spinCount="100000" sheet="1" objects="1" scenarios="1"/>
  <mergeCells count="15">
    <mergeCell ref="B1:E1"/>
    <mergeCell ref="B2:E2"/>
    <mergeCell ref="B6:F6"/>
    <mergeCell ref="B7:E7"/>
    <mergeCell ref="B5:F5"/>
    <mergeCell ref="B3:C3"/>
    <mergeCell ref="B4:C4"/>
    <mergeCell ref="G8:G9"/>
    <mergeCell ref="D20:F20"/>
    <mergeCell ref="D24:F24"/>
    <mergeCell ref="D27:F27"/>
    <mergeCell ref="B30:E30"/>
    <mergeCell ref="C8:F8"/>
    <mergeCell ref="B31:F31"/>
    <mergeCell ref="B32:F32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CZĘŚĆ 1</vt:lpstr>
      <vt:lpstr>CZĘŚĆ  2 </vt:lpstr>
      <vt:lpstr>CZĘŚĆ 3 </vt:lpstr>
      <vt:lpstr>CZĘŚĆ 4 </vt:lpstr>
      <vt:lpstr>CZĘŚĆ 5 </vt:lpstr>
      <vt:lpstr>CZĘŚĆ 6 </vt:lpstr>
      <vt:lpstr>'CZĘŚĆ  2 '!Obszar_wydruku</vt:lpstr>
      <vt:lpstr>'CZĘŚĆ 1'!Obszar_wydruku</vt:lpstr>
      <vt:lpstr>'CZĘŚĆ 3 '!Obszar_wydruku</vt:lpstr>
      <vt:lpstr>'CZĘŚĆ 4 '!Obszar_wydruku</vt:lpstr>
      <vt:lpstr>'CZĘŚĆ 5 '!Obszar_wydruku</vt:lpstr>
      <vt:lpstr>'CZĘŚĆ 6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Woźniak Marlena</dc:creator>
  <cp:lastModifiedBy>Stachowiak Marek</cp:lastModifiedBy>
  <cp:lastPrinted>2024-11-18T11:19:12Z</cp:lastPrinted>
  <dcterms:created xsi:type="dcterms:W3CDTF">2024-08-19T13:17:51Z</dcterms:created>
  <dcterms:modified xsi:type="dcterms:W3CDTF">2024-11-18T11:19:59Z</dcterms:modified>
</cp:coreProperties>
</file>